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ергей\Desktop\"/>
    </mc:Choice>
  </mc:AlternateContent>
  <xr:revisionPtr revIDLastSave="0" documentId="13_ncr:1_{906CC1BF-2C32-4633-95D6-3B46BB8022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3" i="1" l="1"/>
  <c r="M63" i="1"/>
  <c r="L63" i="1"/>
  <c r="K63" i="1"/>
  <c r="J63" i="1"/>
  <c r="I63" i="1"/>
  <c r="H63" i="1"/>
  <c r="G63" i="1"/>
  <c r="F63" i="1"/>
  <c r="E63" i="1"/>
  <c r="D63" i="1"/>
  <c r="N54" i="1"/>
  <c r="M54" i="1"/>
  <c r="L54" i="1"/>
  <c r="K54" i="1"/>
  <c r="J54" i="1"/>
  <c r="I54" i="1"/>
  <c r="H54" i="1"/>
  <c r="G54" i="1"/>
  <c r="F54" i="1"/>
  <c r="E54" i="1"/>
  <c r="D54" i="1"/>
  <c r="N46" i="1"/>
  <c r="M46" i="1"/>
  <c r="L46" i="1"/>
  <c r="K46" i="1"/>
  <c r="J46" i="1"/>
  <c r="I46" i="1"/>
  <c r="H46" i="1"/>
  <c r="G46" i="1"/>
  <c r="F46" i="1"/>
  <c r="E46" i="1"/>
  <c r="D46" i="1"/>
  <c r="N38" i="1"/>
  <c r="M38" i="1"/>
  <c r="L38" i="1"/>
  <c r="K38" i="1"/>
  <c r="J38" i="1"/>
  <c r="I38" i="1"/>
  <c r="H38" i="1"/>
  <c r="G38" i="1"/>
  <c r="F38" i="1"/>
  <c r="E38" i="1"/>
  <c r="D38" i="1"/>
  <c r="N30" i="1"/>
  <c r="M30" i="1"/>
  <c r="L30" i="1"/>
  <c r="K30" i="1"/>
  <c r="J30" i="1"/>
  <c r="I30" i="1"/>
  <c r="H30" i="1"/>
  <c r="G30" i="1"/>
  <c r="F30" i="1"/>
  <c r="E30" i="1"/>
  <c r="D30" i="1"/>
  <c r="F21" i="1"/>
  <c r="N20" i="1"/>
  <c r="M20" i="1"/>
  <c r="L20" i="1"/>
  <c r="K20" i="1"/>
  <c r="J20" i="1"/>
  <c r="I20" i="1"/>
  <c r="H20" i="1"/>
  <c r="G20" i="1"/>
  <c r="F20" i="1"/>
  <c r="E20" i="1"/>
  <c r="D20" i="1"/>
  <c r="N16" i="1"/>
  <c r="N21" i="1" s="1"/>
  <c r="M16" i="1"/>
  <c r="L16" i="1"/>
  <c r="L21" i="1" s="1"/>
  <c r="K16" i="1"/>
  <c r="K21" i="1" s="1"/>
  <c r="J16" i="1"/>
  <c r="J21" i="1" s="1"/>
  <c r="I16" i="1"/>
  <c r="H16" i="1"/>
  <c r="G16" i="1"/>
  <c r="F16" i="1"/>
  <c r="E16" i="1"/>
  <c r="D16" i="1"/>
  <c r="N8" i="1"/>
  <c r="M8" i="1"/>
  <c r="L8" i="1"/>
  <c r="K8" i="1"/>
  <c r="J8" i="1"/>
  <c r="I8" i="1"/>
  <c r="H8" i="1"/>
  <c r="G8" i="1"/>
  <c r="F8" i="1"/>
  <c r="E8" i="1"/>
  <c r="D8" i="1"/>
  <c r="M21" i="1" l="1"/>
  <c r="E21" i="1"/>
  <c r="D21" i="1"/>
  <c r="G21" i="1"/>
  <c r="H21" i="1"/>
  <c r="I21" i="1"/>
</calcChain>
</file>

<file path=xl/sharedStrings.xml><?xml version="1.0" encoding="utf-8"?>
<sst xmlns="http://schemas.openxmlformats.org/spreadsheetml/2006/main" count="118" uniqueCount="46">
  <si>
    <t xml:space="preserve">7-11 лет </t>
  </si>
  <si>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</si>
  <si>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</si>
  <si>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</si>
  <si>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</si>
  <si>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</si>
  <si>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</si>
  <si>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</si>
  <si>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</si>
  <si>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</si>
  <si>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</si>
  <si>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</si>
  <si>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</si>
  <si>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</si>
  <si>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</si>
  <si>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</si>
  <si>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</si>
  <si>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</si>
  <si>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8 Завтрак</t>
  </si>
  <si>
    <t>Каша молочная пшеничная</t>
  </si>
  <si>
    <t>Какао на молоке</t>
  </si>
  <si>
    <t>Батон с маслом, сыром</t>
  </si>
  <si>
    <t>70/10/20</t>
  </si>
  <si>
    <t>Всего завтрак</t>
  </si>
  <si>
    <t>День 8 Обед</t>
  </si>
  <si>
    <t>Икра морковная</t>
  </si>
  <si>
    <t>Свекольник на м/к/б. со смет.</t>
  </si>
  <si>
    <t>200/10</t>
  </si>
  <si>
    <t>Плов с курицей</t>
  </si>
  <si>
    <t>Компот из сухофруктов</t>
  </si>
  <si>
    <t>Хлеб пшеничный (высший с.)</t>
  </si>
  <si>
    <t>Хлеб ржаной</t>
  </si>
  <si>
    <t>Всего обед</t>
  </si>
  <si>
    <t>Полдник</t>
  </si>
  <si>
    <t>Чай с/с</t>
  </si>
  <si>
    <t>200</t>
  </si>
  <si>
    <t>ПР</t>
  </si>
  <si>
    <t>Печенье</t>
  </si>
  <si>
    <t>50</t>
  </si>
  <si>
    <t>Всего полдник</t>
  </si>
  <si>
    <t>ИТОГО</t>
  </si>
  <si>
    <t>соотношение Б:Ж:У = 1:1:4</t>
  </si>
  <si>
    <t>12-17 лет</t>
  </si>
  <si>
    <t>250/10</t>
  </si>
  <si>
    <t>ОВЗ</t>
  </si>
  <si>
    <t>СВО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</si>
</sst>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wrapText="1"/>
    </xf>
    <xf numFmtId="0" fontId="0" fillId="0" borderId="16" xfId="0" applyBorder="1"/>
    <xf numFmtId="164" fontId="0" fillId="0" borderId="16" xfId="0" applyNumberFormat="1" applyBorder="1" applyAlignment="1">
      <alignment horizontal="right"/>
    </xf>
    <xf numFmtId="0" fontId="3" fillId="0" borderId="17" xfId="0" applyFont="1" applyBorder="1"/>
    <xf numFmtId="0" fontId="3" fillId="0" borderId="18" xfId="0" applyFont="1" applyBorder="1"/>
    <xf numFmtId="164" fontId="3" fillId="0" borderId="18" xfId="0" applyNumberFormat="1" applyFont="1" applyBorder="1" applyAlignment="1">
      <alignment horizontal="right"/>
    </xf>
    <xf numFmtId="0" fontId="3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2" fontId="4" fillId="0" borderId="15" xfId="0" applyNumberFormat="1" applyFont="1" applyBorder="1"/>
    <xf numFmtId="0" fontId="4" fillId="0" borderId="15" xfId="0" applyFont="1" applyBorder="1"/>
    <xf numFmtId="0" fontId="5" fillId="0" borderId="15" xfId="0" applyFont="1" applyBorder="1"/>
    <xf numFmtId="49" fontId="5" fillId="0" borderId="15" xfId="0" applyNumberFormat="1" applyFont="1" applyBorder="1" applyAlignment="1">
      <alignment horizontal="center"/>
    </xf>
    <xf numFmtId="2" fontId="5" fillId="0" borderId="15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9" fontId="4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tabSelected="1" workbookViewId="0">
      <selection activeCell="U55" sqref="U55"/>
    </sheetView>
  </sheetViews>
  <sheetFormatPr defaultRowHeight="15" x14ac:dyDescent="0.25"/>
  <sheetData>
    <row r="1" spans="1:14" ht="19.5" thickBot="1" x14ac:dyDescent="0.35">
      <c r="H1" s="1" t="s">
        <v>0</v>
      </c>
    </row>
    <row r="2" spans="1:14" x14ac:dyDescent="0.25">
      <c r="A2" s="2" t="s">
        <v>1</v>
      </c>
      <c r="B2" s="3" t="s">
        <v>2</v>
      </c>
      <c r="C2" s="4" t="s">
        <v>3</v>
      </c>
      <c r="D2" s="5" t="s">
        <v>4</v>
      </c>
      <c r="E2" s="6"/>
      <c r="F2" s="6"/>
      <c r="G2" s="7"/>
      <c r="H2" s="5" t="s">
        <v>5</v>
      </c>
      <c r="I2" s="6"/>
      <c r="J2" s="6"/>
      <c r="K2" s="7"/>
      <c r="L2" s="8" t="s">
        <v>6</v>
      </c>
      <c r="M2" s="6"/>
      <c r="N2" s="7"/>
    </row>
    <row r="3" spans="1:14" ht="27" thickBot="1" x14ac:dyDescent="0.3">
      <c r="A3" s="9"/>
      <c r="B3" s="10"/>
      <c r="C3" s="11"/>
      <c r="D3" s="12" t="s">
        <v>7</v>
      </c>
      <c r="E3" s="13" t="s">
        <v>8</v>
      </c>
      <c r="F3" s="13" t="s">
        <v>9</v>
      </c>
      <c r="G3" s="14" t="s">
        <v>10</v>
      </c>
      <c r="H3" s="15" t="s">
        <v>11</v>
      </c>
      <c r="I3" s="16" t="s">
        <v>12</v>
      </c>
      <c r="J3" s="16" t="s">
        <v>13</v>
      </c>
      <c r="K3" s="17" t="s">
        <v>14</v>
      </c>
      <c r="L3" s="18" t="s">
        <v>15</v>
      </c>
      <c r="M3" s="16" t="s">
        <v>16</v>
      </c>
      <c r="N3" s="17" t="s">
        <v>17</v>
      </c>
    </row>
    <row r="4" spans="1:14" x14ac:dyDescent="0.25">
      <c r="A4" s="19" t="s">
        <v>18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8"/>
    </row>
    <row r="5" spans="1:14" ht="75" x14ac:dyDescent="0.25">
      <c r="A5" s="21">
        <v>182</v>
      </c>
      <c r="B5" s="22" t="s">
        <v>19</v>
      </c>
      <c r="C5" s="21">
        <v>200</v>
      </c>
      <c r="D5" s="21">
        <v>8.6</v>
      </c>
      <c r="E5" s="21">
        <v>4.4000000000000004</v>
      </c>
      <c r="F5" s="21">
        <v>23.84</v>
      </c>
      <c r="G5" s="21">
        <v>245</v>
      </c>
      <c r="H5" s="21">
        <v>0.1</v>
      </c>
      <c r="I5" s="21">
        <v>0.3</v>
      </c>
      <c r="J5" s="21">
        <v>1.3</v>
      </c>
      <c r="K5" s="21">
        <v>0.46</v>
      </c>
      <c r="L5" s="21">
        <v>122</v>
      </c>
      <c r="M5" s="21">
        <v>19.649999999999999</v>
      </c>
      <c r="N5" s="21">
        <v>0.41</v>
      </c>
    </row>
    <row r="6" spans="1:14" x14ac:dyDescent="0.25">
      <c r="A6" s="21">
        <v>382</v>
      </c>
      <c r="B6" s="21" t="s">
        <v>20</v>
      </c>
      <c r="C6" s="21">
        <v>200</v>
      </c>
      <c r="D6" s="21">
        <v>0.2</v>
      </c>
      <c r="E6" s="21">
        <v>0.51</v>
      </c>
      <c r="F6" s="21">
        <v>14.97</v>
      </c>
      <c r="G6" s="21">
        <v>56.85</v>
      </c>
      <c r="H6" s="21">
        <v>0.03</v>
      </c>
      <c r="I6" s="21">
        <v>0</v>
      </c>
      <c r="J6" s="21">
        <v>0.1</v>
      </c>
      <c r="K6" s="21">
        <v>0.8</v>
      </c>
      <c r="L6" s="21">
        <v>49.66</v>
      </c>
      <c r="M6" s="21">
        <v>44</v>
      </c>
      <c r="N6" s="21">
        <v>8.2200000000000006</v>
      </c>
    </row>
    <row r="7" spans="1:14" ht="15.75" thickBot="1" x14ac:dyDescent="0.3">
      <c r="A7" s="23"/>
      <c r="B7" s="23" t="s">
        <v>21</v>
      </c>
      <c r="C7" s="23" t="s">
        <v>22</v>
      </c>
      <c r="D7" s="23">
        <v>7.23</v>
      </c>
      <c r="E7" s="23">
        <v>16.32</v>
      </c>
      <c r="F7" s="24">
        <v>26.69</v>
      </c>
      <c r="G7" s="23">
        <v>276.14999999999998</v>
      </c>
      <c r="H7" s="23">
        <v>0.12</v>
      </c>
      <c r="I7" s="23">
        <v>0.11</v>
      </c>
      <c r="J7" s="23">
        <v>0.24</v>
      </c>
      <c r="K7" s="23">
        <v>1.73</v>
      </c>
      <c r="L7" s="23">
        <v>170.1</v>
      </c>
      <c r="M7" s="23">
        <v>38.58</v>
      </c>
      <c r="N7" s="23">
        <v>2.2799999999999998</v>
      </c>
    </row>
    <row r="8" spans="1:14" ht="15.75" thickBot="1" x14ac:dyDescent="0.3">
      <c r="A8" s="25"/>
      <c r="B8" s="26" t="s">
        <v>23</v>
      </c>
      <c r="C8" s="26"/>
      <c r="D8" s="26">
        <f t="shared" ref="D8:N8" si="0">SUM(D5:D7)</f>
        <v>16.03</v>
      </c>
      <c r="E8" s="26">
        <f t="shared" si="0"/>
        <v>21.23</v>
      </c>
      <c r="F8" s="27">
        <f t="shared" si="0"/>
        <v>65.5</v>
      </c>
      <c r="G8" s="26">
        <f>G5+G6+G7</f>
        <v>578</v>
      </c>
      <c r="H8" s="26">
        <f t="shared" si="0"/>
        <v>0.25</v>
      </c>
      <c r="I8" s="26">
        <f t="shared" si="0"/>
        <v>0.41</v>
      </c>
      <c r="J8" s="26">
        <f t="shared" si="0"/>
        <v>1.6400000000000001</v>
      </c>
      <c r="K8" s="26">
        <f t="shared" si="0"/>
        <v>2.99</v>
      </c>
      <c r="L8" s="26">
        <f t="shared" si="0"/>
        <v>341.76</v>
      </c>
      <c r="M8" s="26">
        <f t="shared" si="0"/>
        <v>102.22999999999999</v>
      </c>
      <c r="N8" s="28">
        <f t="shared" si="0"/>
        <v>10.91</v>
      </c>
    </row>
    <row r="9" spans="1:14" x14ac:dyDescent="0.25">
      <c r="A9" s="29" t="s">
        <v>24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ht="45" x14ac:dyDescent="0.25">
      <c r="A10" s="21">
        <v>126</v>
      </c>
      <c r="B10" s="22" t="s">
        <v>25</v>
      </c>
      <c r="C10" s="21">
        <v>80</v>
      </c>
      <c r="D10" s="21">
        <v>1.76</v>
      </c>
      <c r="E10" s="21">
        <v>3.68</v>
      </c>
      <c r="F10" s="21">
        <v>8.6999999999999993</v>
      </c>
      <c r="G10" s="21">
        <v>74.959999999999994</v>
      </c>
      <c r="H10" s="21">
        <v>0.04</v>
      </c>
      <c r="I10" s="21">
        <v>0</v>
      </c>
      <c r="J10" s="21">
        <v>4.09</v>
      </c>
      <c r="K10" s="21">
        <v>56</v>
      </c>
      <c r="L10" s="21">
        <v>24.51</v>
      </c>
      <c r="M10" s="21">
        <v>33.020000000000003</v>
      </c>
      <c r="N10" s="21">
        <v>0.97</v>
      </c>
    </row>
    <row r="11" spans="1:14" x14ac:dyDescent="0.25">
      <c r="A11" s="21">
        <v>108</v>
      </c>
      <c r="B11" s="21" t="s">
        <v>26</v>
      </c>
      <c r="C11" s="21" t="s">
        <v>27</v>
      </c>
      <c r="D11" s="21">
        <v>6.58</v>
      </c>
      <c r="E11" s="21">
        <v>2.98</v>
      </c>
      <c r="F11" s="21">
        <v>12.56</v>
      </c>
      <c r="G11" s="21">
        <v>130.77000000000001</v>
      </c>
      <c r="H11" s="21">
        <v>1.1599999999999999</v>
      </c>
      <c r="I11" s="21">
        <v>0.18</v>
      </c>
      <c r="J11" s="21">
        <v>26.5</v>
      </c>
      <c r="K11" s="21">
        <v>2.2000000000000002</v>
      </c>
      <c r="L11" s="21">
        <v>59.03</v>
      </c>
      <c r="M11" s="21">
        <v>49.32</v>
      </c>
      <c r="N11" s="21">
        <v>2.4700000000000002</v>
      </c>
    </row>
    <row r="12" spans="1:14" ht="30" x14ac:dyDescent="0.25">
      <c r="A12" s="21">
        <v>291</v>
      </c>
      <c r="B12" s="22" t="s">
        <v>28</v>
      </c>
      <c r="C12" s="21">
        <v>230</v>
      </c>
      <c r="D12" s="21">
        <v>16.899999999999999</v>
      </c>
      <c r="E12" s="21">
        <v>18.739999999999998</v>
      </c>
      <c r="F12" s="21">
        <v>17.489999999999998</v>
      </c>
      <c r="G12" s="21">
        <v>291.22000000000003</v>
      </c>
      <c r="H12" s="21">
        <v>0.13</v>
      </c>
      <c r="I12" s="21">
        <v>0.2</v>
      </c>
      <c r="J12" s="21">
        <v>2.6</v>
      </c>
      <c r="K12" s="21">
        <v>8.76</v>
      </c>
      <c r="L12" s="21">
        <v>45.3</v>
      </c>
      <c r="M12" s="21">
        <v>53.5</v>
      </c>
      <c r="N12" s="21">
        <v>24.51</v>
      </c>
    </row>
    <row r="13" spans="1:14" x14ac:dyDescent="0.25">
      <c r="A13" s="21">
        <v>349</v>
      </c>
      <c r="B13" s="21" t="s">
        <v>29</v>
      </c>
      <c r="C13" s="21">
        <v>200</v>
      </c>
      <c r="D13" s="21">
        <v>0.6</v>
      </c>
      <c r="E13" s="21">
        <v>0.1</v>
      </c>
      <c r="F13" s="21">
        <v>20.100000000000001</v>
      </c>
      <c r="G13" s="21">
        <v>124</v>
      </c>
      <c r="H13" s="21">
        <v>0</v>
      </c>
      <c r="I13" s="21">
        <v>0</v>
      </c>
      <c r="J13" s="21">
        <v>0.2</v>
      </c>
      <c r="K13" s="21">
        <v>0.09</v>
      </c>
      <c r="L13" s="21">
        <v>11</v>
      </c>
      <c r="M13" s="21">
        <v>3</v>
      </c>
      <c r="N13" s="21">
        <v>0.62</v>
      </c>
    </row>
    <row r="14" spans="1:14" x14ac:dyDescent="0.25">
      <c r="A14" s="21"/>
      <c r="B14" s="21" t="s">
        <v>30</v>
      </c>
      <c r="C14" s="21">
        <v>40</v>
      </c>
      <c r="D14" s="21">
        <v>3.4</v>
      </c>
      <c r="E14" s="21">
        <v>0.32</v>
      </c>
      <c r="F14" s="21">
        <v>19.68</v>
      </c>
      <c r="G14" s="21">
        <v>94</v>
      </c>
      <c r="H14" s="21">
        <v>0.08</v>
      </c>
      <c r="I14" s="21">
        <v>0.04</v>
      </c>
      <c r="J14" s="21">
        <v>0</v>
      </c>
      <c r="K14" s="21">
        <v>1.36</v>
      </c>
      <c r="L14" s="21">
        <v>13</v>
      </c>
      <c r="M14" s="21">
        <v>24.8</v>
      </c>
      <c r="N14" s="21">
        <v>1.68</v>
      </c>
    </row>
    <row r="15" spans="1:14" ht="15.75" thickBot="1" x14ac:dyDescent="0.3">
      <c r="A15" s="23"/>
      <c r="B15" s="23" t="s">
        <v>31</v>
      </c>
      <c r="C15" s="23">
        <v>40</v>
      </c>
      <c r="D15" s="23">
        <v>1.88</v>
      </c>
      <c r="E15" s="23">
        <v>0.28000000000000003</v>
      </c>
      <c r="F15" s="23">
        <v>19.920000000000002</v>
      </c>
      <c r="G15" s="23">
        <v>85.6</v>
      </c>
      <c r="H15" s="23">
        <v>7.0000000000000007E-2</v>
      </c>
      <c r="I15" s="23">
        <v>0.03</v>
      </c>
      <c r="J15" s="23">
        <v>0</v>
      </c>
      <c r="K15" s="23">
        <v>63.2</v>
      </c>
      <c r="L15" s="23">
        <v>14</v>
      </c>
      <c r="M15" s="23">
        <v>18.8</v>
      </c>
      <c r="N15" s="23">
        <v>1.56</v>
      </c>
    </row>
    <row r="16" spans="1:14" ht="15.75" thickBot="1" x14ac:dyDescent="0.3">
      <c r="A16" s="25"/>
      <c r="B16" s="26" t="s">
        <v>32</v>
      </c>
      <c r="C16" s="26"/>
      <c r="D16" s="26">
        <f t="shared" ref="D16:N16" si="1">SUM(D10:D15)</f>
        <v>31.119999999999997</v>
      </c>
      <c r="E16" s="26">
        <f t="shared" si="1"/>
        <v>26.1</v>
      </c>
      <c r="F16" s="26">
        <f t="shared" si="1"/>
        <v>98.45</v>
      </c>
      <c r="G16" s="26">
        <f>G10+G11+G12+G13+G14+G15</f>
        <v>800.55000000000007</v>
      </c>
      <c r="H16" s="26">
        <f t="shared" si="1"/>
        <v>1.4800000000000002</v>
      </c>
      <c r="I16" s="26">
        <f t="shared" si="1"/>
        <v>0.44999999999999996</v>
      </c>
      <c r="J16" s="26">
        <f t="shared" si="1"/>
        <v>33.39</v>
      </c>
      <c r="K16" s="26">
        <f t="shared" si="1"/>
        <v>131.61000000000001</v>
      </c>
      <c r="L16" s="26">
        <f t="shared" si="1"/>
        <v>166.84</v>
      </c>
      <c r="M16" s="26">
        <f t="shared" si="1"/>
        <v>182.44000000000003</v>
      </c>
      <c r="N16" s="28">
        <f t="shared" si="1"/>
        <v>31.810000000000002</v>
      </c>
    </row>
    <row r="17" spans="1:14" x14ac:dyDescent="0.25">
      <c r="A17" s="32"/>
      <c r="B17" s="33" t="s">
        <v>33</v>
      </c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x14ac:dyDescent="0.25">
      <c r="A18" s="32">
        <v>43</v>
      </c>
      <c r="B18" s="36" t="s">
        <v>34</v>
      </c>
      <c r="C18" s="34" t="s">
        <v>35</v>
      </c>
      <c r="D18" s="35">
        <v>0.2</v>
      </c>
      <c r="E18" s="35">
        <v>0.51</v>
      </c>
      <c r="F18" s="35">
        <v>14.97</v>
      </c>
      <c r="G18" s="35">
        <v>56.85</v>
      </c>
      <c r="H18" s="35">
        <v>0</v>
      </c>
      <c r="I18" s="35">
        <v>0.1</v>
      </c>
      <c r="J18" s="35">
        <v>0.1</v>
      </c>
      <c r="K18" s="35">
        <v>0.8</v>
      </c>
      <c r="L18" s="35">
        <v>49.66</v>
      </c>
      <c r="M18" s="35">
        <v>44</v>
      </c>
      <c r="N18" s="36">
        <v>8.2240000000000002</v>
      </c>
    </row>
    <row r="19" spans="1:14" x14ac:dyDescent="0.25">
      <c r="A19" s="32" t="s">
        <v>36</v>
      </c>
      <c r="B19" s="36" t="s">
        <v>37</v>
      </c>
      <c r="C19" s="34" t="s">
        <v>38</v>
      </c>
      <c r="D19" s="35">
        <v>1.92</v>
      </c>
      <c r="E19" s="35">
        <v>5.33</v>
      </c>
      <c r="F19" s="35">
        <v>35</v>
      </c>
      <c r="G19" s="35">
        <v>252.4</v>
      </c>
      <c r="H19" s="35">
        <v>0.11</v>
      </c>
      <c r="I19" s="35">
        <v>0.1</v>
      </c>
      <c r="J19" s="35">
        <v>0.4</v>
      </c>
      <c r="K19" s="35">
        <v>0.2</v>
      </c>
      <c r="L19" s="35">
        <v>59.75</v>
      </c>
      <c r="M19" s="35">
        <v>22.405000000000001</v>
      </c>
      <c r="N19" s="35">
        <v>1.5189999999999999</v>
      </c>
    </row>
    <row r="20" spans="1:14" x14ac:dyDescent="0.25">
      <c r="A20" s="32"/>
      <c r="B20" s="37" t="s">
        <v>39</v>
      </c>
      <c r="C20" s="38"/>
      <c r="D20" s="39">
        <f t="shared" ref="D20:N20" si="2">D18+D19</f>
        <v>2.12</v>
      </c>
      <c r="E20" s="39">
        <f t="shared" si="2"/>
        <v>5.84</v>
      </c>
      <c r="F20" s="39">
        <f t="shared" si="2"/>
        <v>49.97</v>
      </c>
      <c r="G20" s="39">
        <f>G18+G19</f>
        <v>309.25</v>
      </c>
      <c r="H20" s="39">
        <f t="shared" si="2"/>
        <v>0.11</v>
      </c>
      <c r="I20" s="39">
        <f t="shared" si="2"/>
        <v>0.2</v>
      </c>
      <c r="J20" s="39">
        <f t="shared" si="2"/>
        <v>0.5</v>
      </c>
      <c r="K20" s="39">
        <f t="shared" si="2"/>
        <v>1</v>
      </c>
      <c r="L20" s="39">
        <f t="shared" si="2"/>
        <v>109.41</v>
      </c>
      <c r="M20" s="39">
        <f t="shared" si="2"/>
        <v>66.405000000000001</v>
      </c>
      <c r="N20" s="39">
        <f t="shared" si="2"/>
        <v>9.7430000000000003</v>
      </c>
    </row>
    <row r="21" spans="1:14" x14ac:dyDescent="0.25">
      <c r="A21" s="32"/>
      <c r="B21" s="37" t="s">
        <v>40</v>
      </c>
      <c r="C21" s="38"/>
      <c r="D21" s="39">
        <f t="shared" ref="D21:N21" si="3">D7+D16+D20</f>
        <v>40.469999999999992</v>
      </c>
      <c r="E21" s="39">
        <f t="shared" si="3"/>
        <v>48.260000000000005</v>
      </c>
      <c r="F21" s="39">
        <f t="shared" si="3"/>
        <v>175.11</v>
      </c>
      <c r="G21" s="39">
        <f>G8+G16+G20</f>
        <v>1687.8000000000002</v>
      </c>
      <c r="H21" s="39">
        <f t="shared" si="3"/>
        <v>1.7100000000000002</v>
      </c>
      <c r="I21" s="39">
        <f t="shared" si="3"/>
        <v>0.76</v>
      </c>
      <c r="J21" s="39">
        <f t="shared" si="3"/>
        <v>34.130000000000003</v>
      </c>
      <c r="K21" s="39">
        <f t="shared" si="3"/>
        <v>134.34</v>
      </c>
      <c r="L21" s="39">
        <f t="shared" si="3"/>
        <v>446.35</v>
      </c>
      <c r="M21" s="39">
        <f t="shared" si="3"/>
        <v>287.42500000000007</v>
      </c>
      <c r="N21" s="39">
        <f t="shared" si="3"/>
        <v>43.833000000000006</v>
      </c>
    </row>
    <row r="22" spans="1:14" x14ac:dyDescent="0.25">
      <c r="A22" s="40"/>
      <c r="B22" s="41" t="s">
        <v>41</v>
      </c>
      <c r="C22" s="41"/>
      <c r="D22" s="42">
        <v>0.68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</row>
    <row r="23" spans="1:14" ht="19.5" thickBot="1" x14ac:dyDescent="0.35">
      <c r="H23" s="1" t="s">
        <v>42</v>
      </c>
    </row>
    <row r="24" spans="1:14" x14ac:dyDescent="0.25">
      <c r="A24" s="2" t="s">
        <v>1</v>
      </c>
      <c r="B24" s="3" t="s">
        <v>2</v>
      </c>
      <c r="C24" s="4" t="s">
        <v>3</v>
      </c>
      <c r="D24" s="5" t="s">
        <v>4</v>
      </c>
      <c r="E24" s="6"/>
      <c r="F24" s="6"/>
      <c r="G24" s="7"/>
      <c r="H24" s="5" t="s">
        <v>5</v>
      </c>
      <c r="I24" s="6"/>
      <c r="J24" s="6"/>
      <c r="K24" s="7"/>
      <c r="L24" s="8" t="s">
        <v>6</v>
      </c>
      <c r="M24" s="6"/>
      <c r="N24" s="7"/>
    </row>
    <row r="25" spans="1:14" ht="27" thickBot="1" x14ac:dyDescent="0.3">
      <c r="A25" s="9"/>
      <c r="B25" s="10"/>
      <c r="C25" s="11"/>
      <c r="D25" s="12" t="s">
        <v>7</v>
      </c>
      <c r="E25" s="13" t="s">
        <v>8</v>
      </c>
      <c r="F25" s="13" t="s">
        <v>9</v>
      </c>
      <c r="G25" s="14" t="s">
        <v>10</v>
      </c>
      <c r="H25" s="15" t="s">
        <v>11</v>
      </c>
      <c r="I25" s="16" t="s">
        <v>12</v>
      </c>
      <c r="J25" s="16" t="s">
        <v>13</v>
      </c>
      <c r="K25" s="17" t="s">
        <v>14</v>
      </c>
      <c r="L25" s="18" t="s">
        <v>15</v>
      </c>
      <c r="M25" s="16" t="s">
        <v>16</v>
      </c>
      <c r="N25" s="17" t="s">
        <v>17</v>
      </c>
    </row>
    <row r="26" spans="1:14" x14ac:dyDescent="0.25">
      <c r="A26" s="19" t="s">
        <v>18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8"/>
    </row>
    <row r="27" spans="1:14" ht="75" x14ac:dyDescent="0.25">
      <c r="A27" s="21">
        <v>182</v>
      </c>
      <c r="B27" s="22" t="s">
        <v>19</v>
      </c>
      <c r="C27" s="21">
        <v>250</v>
      </c>
      <c r="D27" s="21">
        <v>10.75</v>
      </c>
      <c r="E27" s="21">
        <v>5.5</v>
      </c>
      <c r="F27" s="21">
        <v>29.8</v>
      </c>
      <c r="G27" s="21">
        <v>306.25</v>
      </c>
      <c r="H27" s="21">
        <v>0.1</v>
      </c>
      <c r="I27" s="21">
        <v>0.3</v>
      </c>
      <c r="J27" s="21">
        <v>1.3</v>
      </c>
      <c r="K27" s="21">
        <v>0.46</v>
      </c>
      <c r="L27" s="21">
        <v>122</v>
      </c>
      <c r="M27" s="21">
        <v>19.649999999999999</v>
      </c>
      <c r="N27" s="21">
        <v>0.41</v>
      </c>
    </row>
    <row r="28" spans="1:14" x14ac:dyDescent="0.25">
      <c r="A28" s="21">
        <v>382</v>
      </c>
      <c r="B28" s="21" t="s">
        <v>20</v>
      </c>
      <c r="C28" s="21">
        <v>200</v>
      </c>
      <c r="D28" s="21">
        <v>0.2</v>
      </c>
      <c r="E28" s="21">
        <v>0.51</v>
      </c>
      <c r="F28" s="21">
        <v>14.97</v>
      </c>
      <c r="G28" s="21">
        <v>56.85</v>
      </c>
      <c r="H28" s="21">
        <v>0.03</v>
      </c>
      <c r="I28" s="21">
        <v>0</v>
      </c>
      <c r="J28" s="21">
        <v>0.1</v>
      </c>
      <c r="K28" s="21">
        <v>0.8</v>
      </c>
      <c r="L28" s="21">
        <v>49.66</v>
      </c>
      <c r="M28" s="21">
        <v>44</v>
      </c>
      <c r="N28" s="21">
        <v>8.2200000000000006</v>
      </c>
    </row>
    <row r="29" spans="1:14" ht="15.75" thickBot="1" x14ac:dyDescent="0.3">
      <c r="A29" s="23"/>
      <c r="B29" s="23" t="s">
        <v>21</v>
      </c>
      <c r="C29" s="23" t="s">
        <v>22</v>
      </c>
      <c r="D29" s="23">
        <v>7.23</v>
      </c>
      <c r="E29" s="23">
        <v>16.32</v>
      </c>
      <c r="F29" s="24">
        <v>26.69</v>
      </c>
      <c r="G29" s="23">
        <v>276.14999999999998</v>
      </c>
      <c r="H29" s="23">
        <v>0.12</v>
      </c>
      <c r="I29" s="23">
        <v>0.11</v>
      </c>
      <c r="J29" s="23">
        <v>0.24</v>
      </c>
      <c r="K29" s="23">
        <v>1.73</v>
      </c>
      <c r="L29" s="23">
        <v>170.1</v>
      </c>
      <c r="M29" s="23">
        <v>38.58</v>
      </c>
      <c r="N29" s="23">
        <v>2.2799999999999998</v>
      </c>
    </row>
    <row r="30" spans="1:14" ht="15.75" thickBot="1" x14ac:dyDescent="0.3">
      <c r="A30" s="25"/>
      <c r="B30" s="26" t="s">
        <v>23</v>
      </c>
      <c r="C30" s="26"/>
      <c r="D30" s="26">
        <f t="shared" ref="D30:N30" si="4">SUM(D27:D29)</f>
        <v>18.18</v>
      </c>
      <c r="E30" s="26">
        <f t="shared" si="4"/>
        <v>22.33</v>
      </c>
      <c r="F30" s="27">
        <f t="shared" si="4"/>
        <v>71.460000000000008</v>
      </c>
      <c r="G30" s="26">
        <f>G27+G28+G29</f>
        <v>639.25</v>
      </c>
      <c r="H30" s="26">
        <f t="shared" si="4"/>
        <v>0.25</v>
      </c>
      <c r="I30" s="26">
        <f t="shared" si="4"/>
        <v>0.41</v>
      </c>
      <c r="J30" s="26">
        <f t="shared" si="4"/>
        <v>1.6400000000000001</v>
      </c>
      <c r="K30" s="26">
        <f t="shared" si="4"/>
        <v>2.99</v>
      </c>
      <c r="L30" s="26">
        <f t="shared" si="4"/>
        <v>341.76</v>
      </c>
      <c r="M30" s="26">
        <f t="shared" si="4"/>
        <v>102.22999999999999</v>
      </c>
      <c r="N30" s="28">
        <f t="shared" si="4"/>
        <v>10.91</v>
      </c>
    </row>
    <row r="31" spans="1:14" x14ac:dyDescent="0.25">
      <c r="A31" s="29" t="s">
        <v>24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1"/>
    </row>
    <row r="32" spans="1:14" ht="45" x14ac:dyDescent="0.25">
      <c r="A32" s="21">
        <v>126</v>
      </c>
      <c r="B32" s="22" t="s">
        <v>25</v>
      </c>
      <c r="C32" s="21">
        <v>100</v>
      </c>
      <c r="D32" s="21">
        <v>2.2000000000000002</v>
      </c>
      <c r="E32" s="21">
        <v>4.5999999999999996</v>
      </c>
      <c r="F32" s="21">
        <v>108.8</v>
      </c>
      <c r="G32" s="21">
        <v>93.7</v>
      </c>
      <c r="H32" s="21">
        <v>0.04</v>
      </c>
      <c r="I32" s="21">
        <v>0</v>
      </c>
      <c r="J32" s="21">
        <v>4.09</v>
      </c>
      <c r="K32" s="21">
        <v>56</v>
      </c>
      <c r="L32" s="21">
        <v>24.51</v>
      </c>
      <c r="M32" s="21">
        <v>33.020000000000003</v>
      </c>
      <c r="N32" s="21">
        <v>0.97</v>
      </c>
    </row>
    <row r="33" spans="1:14" x14ac:dyDescent="0.25">
      <c r="A33" s="21">
        <v>108</v>
      </c>
      <c r="B33" s="21" t="s">
        <v>26</v>
      </c>
      <c r="C33" s="21" t="s">
        <v>43</v>
      </c>
      <c r="D33" s="21">
        <v>8.23</v>
      </c>
      <c r="E33" s="21">
        <v>3.73</v>
      </c>
      <c r="F33" s="21">
        <v>15.7</v>
      </c>
      <c r="G33" s="21">
        <v>163.47</v>
      </c>
      <c r="H33" s="21">
        <v>1.1599999999999999</v>
      </c>
      <c r="I33" s="21">
        <v>0.18</v>
      </c>
      <c r="J33" s="21">
        <v>26.5</v>
      </c>
      <c r="K33" s="21">
        <v>2.2000000000000002</v>
      </c>
      <c r="L33" s="21">
        <v>59.03</v>
      </c>
      <c r="M33" s="21">
        <v>49.32</v>
      </c>
      <c r="N33" s="21">
        <v>2.4700000000000002</v>
      </c>
    </row>
    <row r="34" spans="1:14" ht="30" x14ac:dyDescent="0.25">
      <c r="A34" s="21">
        <v>291</v>
      </c>
      <c r="B34" s="22" t="s">
        <v>28</v>
      </c>
      <c r="C34" s="21">
        <v>260</v>
      </c>
      <c r="D34" s="21">
        <v>19.11</v>
      </c>
      <c r="E34" s="21">
        <v>21.19</v>
      </c>
      <c r="F34" s="21">
        <v>19.78</v>
      </c>
      <c r="G34" s="21">
        <v>329.21</v>
      </c>
      <c r="H34" s="21">
        <v>0.13</v>
      </c>
      <c r="I34" s="21">
        <v>0.2</v>
      </c>
      <c r="J34" s="21">
        <v>2.6</v>
      </c>
      <c r="K34" s="21">
        <v>8.76</v>
      </c>
      <c r="L34" s="21">
        <v>45.3</v>
      </c>
      <c r="M34" s="21">
        <v>53.5</v>
      </c>
      <c r="N34" s="21">
        <v>24.51</v>
      </c>
    </row>
    <row r="35" spans="1:14" x14ac:dyDescent="0.25">
      <c r="A35" s="21">
        <v>349</v>
      </c>
      <c r="B35" s="21" t="s">
        <v>29</v>
      </c>
      <c r="C35" s="21">
        <v>200</v>
      </c>
      <c r="D35" s="21">
        <v>0.6</v>
      </c>
      <c r="E35" s="21">
        <v>0.1</v>
      </c>
      <c r="F35" s="21">
        <v>20.100000000000001</v>
      </c>
      <c r="G35" s="21">
        <v>124</v>
      </c>
      <c r="H35" s="21">
        <v>0</v>
      </c>
      <c r="I35" s="21">
        <v>0</v>
      </c>
      <c r="J35" s="21">
        <v>0.2</v>
      </c>
      <c r="K35" s="21">
        <v>0.09</v>
      </c>
      <c r="L35" s="21">
        <v>11</v>
      </c>
      <c r="M35" s="21">
        <v>3</v>
      </c>
      <c r="N35" s="21">
        <v>0.62</v>
      </c>
    </row>
    <row r="36" spans="1:14" x14ac:dyDescent="0.25">
      <c r="A36" s="21"/>
      <c r="B36" s="21" t="s">
        <v>30</v>
      </c>
      <c r="C36" s="21">
        <v>40</v>
      </c>
      <c r="D36" s="21">
        <v>3.4</v>
      </c>
      <c r="E36" s="21">
        <v>0.32</v>
      </c>
      <c r="F36" s="21">
        <v>19.68</v>
      </c>
      <c r="G36" s="21">
        <v>94</v>
      </c>
      <c r="H36" s="21">
        <v>0.08</v>
      </c>
      <c r="I36" s="21">
        <v>0.04</v>
      </c>
      <c r="J36" s="21">
        <v>0</v>
      </c>
      <c r="K36" s="21">
        <v>1.36</v>
      </c>
      <c r="L36" s="21">
        <v>13</v>
      </c>
      <c r="M36" s="21">
        <v>24.8</v>
      </c>
      <c r="N36" s="21">
        <v>1.68</v>
      </c>
    </row>
    <row r="37" spans="1:14" ht="15.75" thickBot="1" x14ac:dyDescent="0.3">
      <c r="A37" s="23"/>
      <c r="B37" s="23" t="s">
        <v>31</v>
      </c>
      <c r="C37" s="23">
        <v>40</v>
      </c>
      <c r="D37" s="23">
        <v>1.88</v>
      </c>
      <c r="E37" s="23">
        <v>0.28000000000000003</v>
      </c>
      <c r="F37" s="23">
        <v>19.920000000000002</v>
      </c>
      <c r="G37" s="23">
        <v>85.6</v>
      </c>
      <c r="H37" s="23">
        <v>7.0000000000000007E-2</v>
      </c>
      <c r="I37" s="23">
        <v>0.03</v>
      </c>
      <c r="J37" s="23">
        <v>0</v>
      </c>
      <c r="K37" s="23">
        <v>63.2</v>
      </c>
      <c r="L37" s="23">
        <v>14</v>
      </c>
      <c r="M37" s="23">
        <v>18.8</v>
      </c>
      <c r="N37" s="23">
        <v>1.56</v>
      </c>
    </row>
    <row r="38" spans="1:14" ht="15.75" thickBot="1" x14ac:dyDescent="0.3">
      <c r="A38" s="25"/>
      <c r="B38" s="26" t="s">
        <v>32</v>
      </c>
      <c r="C38" s="26"/>
      <c r="D38" s="26">
        <f t="shared" ref="D38:N38" si="5">SUM(D32:D37)</f>
        <v>35.42</v>
      </c>
      <c r="E38" s="26">
        <f t="shared" si="5"/>
        <v>30.220000000000006</v>
      </c>
      <c r="F38" s="26">
        <f t="shared" si="5"/>
        <v>203.98000000000002</v>
      </c>
      <c r="G38" s="26">
        <f>G32+G33+G34+G35+G36+G37</f>
        <v>889.98</v>
      </c>
      <c r="H38" s="26">
        <f t="shared" si="5"/>
        <v>1.4800000000000002</v>
      </c>
      <c r="I38" s="26">
        <f t="shared" si="5"/>
        <v>0.44999999999999996</v>
      </c>
      <c r="J38" s="26">
        <f t="shared" si="5"/>
        <v>33.39</v>
      </c>
      <c r="K38" s="26">
        <f t="shared" si="5"/>
        <v>131.61000000000001</v>
      </c>
      <c r="L38" s="26">
        <f t="shared" si="5"/>
        <v>166.84</v>
      </c>
      <c r="M38" s="26">
        <f t="shared" si="5"/>
        <v>182.44000000000003</v>
      </c>
      <c r="N38" s="28">
        <f t="shared" si="5"/>
        <v>31.810000000000002</v>
      </c>
    </row>
    <row r="39" spans="1:14" ht="19.5" thickBot="1" x14ac:dyDescent="0.35">
      <c r="H39" s="43" t="s">
        <v>44</v>
      </c>
    </row>
    <row r="40" spans="1:14" x14ac:dyDescent="0.25">
      <c r="A40" s="2" t="s">
        <v>1</v>
      </c>
      <c r="B40" s="3" t="s">
        <v>2</v>
      </c>
      <c r="C40" s="4" t="s">
        <v>3</v>
      </c>
      <c r="D40" s="5" t="s">
        <v>4</v>
      </c>
      <c r="E40" s="6"/>
      <c r="F40" s="6"/>
      <c r="G40" s="7"/>
      <c r="H40" s="5" t="s">
        <v>5</v>
      </c>
      <c r="I40" s="6"/>
      <c r="J40" s="6"/>
      <c r="K40" s="7"/>
      <c r="L40" s="8" t="s">
        <v>6</v>
      </c>
      <c r="M40" s="6"/>
      <c r="N40" s="7"/>
    </row>
    <row r="41" spans="1:14" ht="27" thickBot="1" x14ac:dyDescent="0.3">
      <c r="A41" s="9"/>
      <c r="B41" s="10"/>
      <c r="C41" s="11"/>
      <c r="D41" s="12" t="s">
        <v>7</v>
      </c>
      <c r="E41" s="13" t="s">
        <v>8</v>
      </c>
      <c r="F41" s="13" t="s">
        <v>9</v>
      </c>
      <c r="G41" s="14" t="s">
        <v>10</v>
      </c>
      <c r="H41" s="15" t="s">
        <v>11</v>
      </c>
      <c r="I41" s="16" t="s">
        <v>12</v>
      </c>
      <c r="J41" s="16" t="s">
        <v>13</v>
      </c>
      <c r="K41" s="17" t="s">
        <v>14</v>
      </c>
      <c r="L41" s="18" t="s">
        <v>15</v>
      </c>
      <c r="M41" s="16" t="s">
        <v>16</v>
      </c>
      <c r="N41" s="17" t="s">
        <v>17</v>
      </c>
    </row>
    <row r="42" spans="1:14" x14ac:dyDescent="0.25">
      <c r="A42" s="19" t="s">
        <v>18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8"/>
    </row>
    <row r="43" spans="1:14" ht="75" x14ac:dyDescent="0.25">
      <c r="A43" s="21">
        <v>182</v>
      </c>
      <c r="B43" s="22" t="s">
        <v>19</v>
      </c>
      <c r="C43" s="21">
        <v>250</v>
      </c>
      <c r="D43" s="21">
        <v>10.75</v>
      </c>
      <c r="E43" s="21">
        <v>5.5</v>
      </c>
      <c r="F43" s="21">
        <v>29.8</v>
      </c>
      <c r="G43" s="21">
        <v>306.25</v>
      </c>
      <c r="H43" s="21">
        <v>0.1</v>
      </c>
      <c r="I43" s="21">
        <v>0.3</v>
      </c>
      <c r="J43" s="21">
        <v>1.3</v>
      </c>
      <c r="K43" s="21">
        <v>0.46</v>
      </c>
      <c r="L43" s="21">
        <v>122</v>
      </c>
      <c r="M43" s="21">
        <v>19.649999999999999</v>
      </c>
      <c r="N43" s="21">
        <v>0.41</v>
      </c>
    </row>
    <row r="44" spans="1:14" x14ac:dyDescent="0.25">
      <c r="A44" s="21">
        <v>382</v>
      </c>
      <c r="B44" s="21" t="s">
        <v>20</v>
      </c>
      <c r="C44" s="21">
        <v>200</v>
      </c>
      <c r="D44" s="21">
        <v>0.2</v>
      </c>
      <c r="E44" s="21">
        <v>0.51</v>
      </c>
      <c r="F44" s="21">
        <v>14.97</v>
      </c>
      <c r="G44" s="21">
        <v>56.85</v>
      </c>
      <c r="H44" s="21">
        <v>0.03</v>
      </c>
      <c r="I44" s="21">
        <v>0</v>
      </c>
      <c r="J44" s="21">
        <v>0.1</v>
      </c>
      <c r="K44" s="21">
        <v>0.8</v>
      </c>
      <c r="L44" s="21">
        <v>49.66</v>
      </c>
      <c r="M44" s="21">
        <v>44</v>
      </c>
      <c r="N44" s="21">
        <v>8.2200000000000006</v>
      </c>
    </row>
    <row r="45" spans="1:14" ht="15.75" thickBot="1" x14ac:dyDescent="0.3">
      <c r="A45" s="23"/>
      <c r="B45" s="23" t="s">
        <v>21</v>
      </c>
      <c r="C45" s="23" t="s">
        <v>22</v>
      </c>
      <c r="D45" s="23">
        <v>7.23</v>
      </c>
      <c r="E45" s="23">
        <v>16.32</v>
      </c>
      <c r="F45" s="24">
        <v>26.69</v>
      </c>
      <c r="G45" s="23">
        <v>276.14999999999998</v>
      </c>
      <c r="H45" s="23">
        <v>0.12</v>
      </c>
      <c r="I45" s="23">
        <v>0.11</v>
      </c>
      <c r="J45" s="23">
        <v>0.24</v>
      </c>
      <c r="K45" s="23">
        <v>1.73</v>
      </c>
      <c r="L45" s="23">
        <v>170.1</v>
      </c>
      <c r="M45" s="23">
        <v>38.58</v>
      </c>
      <c r="N45" s="23">
        <v>2.2799999999999998</v>
      </c>
    </row>
    <row r="46" spans="1:14" ht="15.75" thickBot="1" x14ac:dyDescent="0.3">
      <c r="A46" s="25"/>
      <c r="B46" s="26" t="s">
        <v>23</v>
      </c>
      <c r="C46" s="26"/>
      <c r="D46" s="26">
        <f t="shared" ref="D46:N46" si="6">SUM(D43:D45)</f>
        <v>18.18</v>
      </c>
      <c r="E46" s="26">
        <f t="shared" si="6"/>
        <v>22.33</v>
      </c>
      <c r="F46" s="27">
        <f t="shared" si="6"/>
        <v>71.460000000000008</v>
      </c>
      <c r="G46" s="26">
        <f>G43+G44+G45</f>
        <v>639.25</v>
      </c>
      <c r="H46" s="26">
        <f t="shared" ref="H46:N46" si="7">SUM(H43:H45)</f>
        <v>0.25</v>
      </c>
      <c r="I46" s="26">
        <f t="shared" si="7"/>
        <v>0.41</v>
      </c>
      <c r="J46" s="26">
        <f t="shared" si="7"/>
        <v>1.6400000000000001</v>
      </c>
      <c r="K46" s="26">
        <f t="shared" si="7"/>
        <v>2.99</v>
      </c>
      <c r="L46" s="26">
        <f t="shared" si="7"/>
        <v>341.76</v>
      </c>
      <c r="M46" s="26">
        <f t="shared" si="7"/>
        <v>102.22999999999999</v>
      </c>
      <c r="N46" s="28">
        <f t="shared" si="7"/>
        <v>10.91</v>
      </c>
    </row>
    <row r="47" spans="1:14" x14ac:dyDescent="0.25">
      <c r="A47" s="29" t="s">
        <v>24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1"/>
    </row>
    <row r="48" spans="1:14" ht="45" x14ac:dyDescent="0.25">
      <c r="A48" s="21">
        <v>126</v>
      </c>
      <c r="B48" s="22" t="s">
        <v>25</v>
      </c>
      <c r="C48" s="21">
        <v>100</v>
      </c>
      <c r="D48" s="21">
        <v>2.2000000000000002</v>
      </c>
      <c r="E48" s="21">
        <v>4.5999999999999996</v>
      </c>
      <c r="F48" s="21">
        <v>108.8</v>
      </c>
      <c r="G48" s="21">
        <v>93.7</v>
      </c>
      <c r="H48" s="21">
        <v>0.04</v>
      </c>
      <c r="I48" s="21">
        <v>0</v>
      </c>
      <c r="J48" s="21">
        <v>4.09</v>
      </c>
      <c r="K48" s="21">
        <v>56</v>
      </c>
      <c r="L48" s="21">
        <v>24.51</v>
      </c>
      <c r="M48" s="21">
        <v>33.020000000000003</v>
      </c>
      <c r="N48" s="21">
        <v>0.97</v>
      </c>
    </row>
    <row r="49" spans="1:14" x14ac:dyDescent="0.25">
      <c r="A49" s="21">
        <v>108</v>
      </c>
      <c r="B49" s="21" t="s">
        <v>26</v>
      </c>
      <c r="C49" s="21" t="s">
        <v>43</v>
      </c>
      <c r="D49" s="21">
        <v>8.23</v>
      </c>
      <c r="E49" s="21">
        <v>3.73</v>
      </c>
      <c r="F49" s="21">
        <v>15.7</v>
      </c>
      <c r="G49" s="21">
        <v>163.47</v>
      </c>
      <c r="H49" s="21">
        <v>1.1599999999999999</v>
      </c>
      <c r="I49" s="21">
        <v>0.18</v>
      </c>
      <c r="J49" s="21">
        <v>26.5</v>
      </c>
      <c r="K49" s="21">
        <v>2.2000000000000002</v>
      </c>
      <c r="L49" s="21">
        <v>59.03</v>
      </c>
      <c r="M49" s="21">
        <v>49.32</v>
      </c>
      <c r="N49" s="21">
        <v>2.4700000000000002</v>
      </c>
    </row>
    <row r="50" spans="1:14" ht="30" x14ac:dyDescent="0.25">
      <c r="A50" s="21">
        <v>291</v>
      </c>
      <c r="B50" s="22" t="s">
        <v>28</v>
      </c>
      <c r="C50" s="21">
        <v>260</v>
      </c>
      <c r="D50" s="21">
        <v>19.11</v>
      </c>
      <c r="E50" s="21">
        <v>21.19</v>
      </c>
      <c r="F50" s="21">
        <v>19.78</v>
      </c>
      <c r="G50" s="21">
        <v>329.21</v>
      </c>
      <c r="H50" s="21">
        <v>0.13</v>
      </c>
      <c r="I50" s="21">
        <v>0.2</v>
      </c>
      <c r="J50" s="21">
        <v>2.6</v>
      </c>
      <c r="K50" s="21">
        <v>8.76</v>
      </c>
      <c r="L50" s="21">
        <v>45.3</v>
      </c>
      <c r="M50" s="21">
        <v>53.5</v>
      </c>
      <c r="N50" s="21">
        <v>24.51</v>
      </c>
    </row>
    <row r="51" spans="1:14" x14ac:dyDescent="0.25">
      <c r="A51" s="21">
        <v>349</v>
      </c>
      <c r="B51" s="21" t="s">
        <v>29</v>
      </c>
      <c r="C51" s="21">
        <v>200</v>
      </c>
      <c r="D51" s="21">
        <v>0.6</v>
      </c>
      <c r="E51" s="21">
        <v>0.1</v>
      </c>
      <c r="F51" s="21">
        <v>20.100000000000001</v>
      </c>
      <c r="G51" s="21">
        <v>124</v>
      </c>
      <c r="H51" s="21">
        <v>0</v>
      </c>
      <c r="I51" s="21">
        <v>0</v>
      </c>
      <c r="J51" s="21">
        <v>0.2</v>
      </c>
      <c r="K51" s="21">
        <v>0.09</v>
      </c>
      <c r="L51" s="21">
        <v>11</v>
      </c>
      <c r="M51" s="21">
        <v>3</v>
      </c>
      <c r="N51" s="21">
        <v>0.62</v>
      </c>
    </row>
    <row r="52" spans="1:14" x14ac:dyDescent="0.25">
      <c r="A52" s="21"/>
      <c r="B52" s="21" t="s">
        <v>30</v>
      </c>
      <c r="C52" s="21">
        <v>40</v>
      </c>
      <c r="D52" s="21">
        <v>3.4</v>
      </c>
      <c r="E52" s="21">
        <v>0.32</v>
      </c>
      <c r="F52" s="21">
        <v>19.68</v>
      </c>
      <c r="G52" s="21">
        <v>94</v>
      </c>
      <c r="H52" s="21">
        <v>0.08</v>
      </c>
      <c r="I52" s="21">
        <v>0.04</v>
      </c>
      <c r="J52" s="21">
        <v>0</v>
      </c>
      <c r="K52" s="21">
        <v>1.36</v>
      </c>
      <c r="L52" s="21">
        <v>13</v>
      </c>
      <c r="M52" s="21">
        <v>24.8</v>
      </c>
      <c r="N52" s="21">
        <v>1.68</v>
      </c>
    </row>
    <row r="53" spans="1:14" ht="15.75" thickBot="1" x14ac:dyDescent="0.3">
      <c r="A53" s="23"/>
      <c r="B53" s="23" t="s">
        <v>31</v>
      </c>
      <c r="C53" s="23">
        <v>40</v>
      </c>
      <c r="D53" s="23">
        <v>1.88</v>
      </c>
      <c r="E53" s="23">
        <v>0.28000000000000003</v>
      </c>
      <c r="F53" s="23">
        <v>19.920000000000002</v>
      </c>
      <c r="G53" s="23">
        <v>85.6</v>
      </c>
      <c r="H53" s="23">
        <v>7.0000000000000007E-2</v>
      </c>
      <c r="I53" s="23">
        <v>0.03</v>
      </c>
      <c r="J53" s="23">
        <v>0</v>
      </c>
      <c r="K53" s="23">
        <v>63.2</v>
      </c>
      <c r="L53" s="23">
        <v>14</v>
      </c>
      <c r="M53" s="23">
        <v>18.8</v>
      </c>
      <c r="N53" s="23">
        <v>1.56</v>
      </c>
    </row>
    <row r="54" spans="1:14" ht="15.75" thickBot="1" x14ac:dyDescent="0.3">
      <c r="A54" s="25"/>
      <c r="B54" s="26" t="s">
        <v>32</v>
      </c>
      <c r="C54" s="26"/>
      <c r="D54" s="26">
        <f t="shared" ref="D54:N54" si="8">SUM(D48:D53)</f>
        <v>35.42</v>
      </c>
      <c r="E54" s="26">
        <f t="shared" si="8"/>
        <v>30.220000000000006</v>
      </c>
      <c r="F54" s="26">
        <f t="shared" si="8"/>
        <v>203.98000000000002</v>
      </c>
      <c r="G54" s="26">
        <f>G48+G49+G50+G51+G52+G53</f>
        <v>889.98</v>
      </c>
      <c r="H54" s="26">
        <f t="shared" ref="H54:N54" si="9">SUM(H48:H53)</f>
        <v>1.4800000000000002</v>
      </c>
      <c r="I54" s="26">
        <f t="shared" si="9"/>
        <v>0.44999999999999996</v>
      </c>
      <c r="J54" s="26">
        <f t="shared" si="9"/>
        <v>33.39</v>
      </c>
      <c r="K54" s="26">
        <f t="shared" si="9"/>
        <v>131.61000000000001</v>
      </c>
      <c r="L54" s="26">
        <f t="shared" si="9"/>
        <v>166.84</v>
      </c>
      <c r="M54" s="26">
        <f t="shared" si="9"/>
        <v>182.44000000000003</v>
      </c>
      <c r="N54" s="28">
        <f t="shared" si="9"/>
        <v>31.810000000000002</v>
      </c>
    </row>
    <row r="55" spans="1:14" ht="18.75" x14ac:dyDescent="0.3">
      <c r="H55" s="43" t="s">
        <v>45</v>
      </c>
    </row>
    <row r="56" spans="1:14" x14ac:dyDescent="0.25">
      <c r="A56" s="29" t="s">
        <v>24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</row>
    <row r="57" spans="1:14" ht="45" x14ac:dyDescent="0.25">
      <c r="A57" s="21">
        <v>126</v>
      </c>
      <c r="B57" s="22" t="s">
        <v>25</v>
      </c>
      <c r="C57" s="21">
        <v>100</v>
      </c>
      <c r="D57" s="21">
        <v>2.2000000000000002</v>
      </c>
      <c r="E57" s="21">
        <v>4.5999999999999996</v>
      </c>
      <c r="F57" s="21">
        <v>108.8</v>
      </c>
      <c r="G57" s="21">
        <v>93.7</v>
      </c>
      <c r="H57" s="21">
        <v>0.04</v>
      </c>
      <c r="I57" s="21">
        <v>0</v>
      </c>
      <c r="J57" s="21">
        <v>4.09</v>
      </c>
      <c r="K57" s="21">
        <v>56</v>
      </c>
      <c r="L57" s="21">
        <v>24.51</v>
      </c>
      <c r="M57" s="21">
        <v>33.020000000000003</v>
      </c>
      <c r="N57" s="21">
        <v>0.97</v>
      </c>
    </row>
    <row r="58" spans="1:14" x14ac:dyDescent="0.25">
      <c r="A58" s="21">
        <v>108</v>
      </c>
      <c r="B58" s="21" t="s">
        <v>26</v>
      </c>
      <c r="C58" s="21" t="s">
        <v>43</v>
      </c>
      <c r="D58" s="21">
        <v>8.23</v>
      </c>
      <c r="E58" s="21">
        <v>3.73</v>
      </c>
      <c r="F58" s="21">
        <v>15.7</v>
      </c>
      <c r="G58" s="21">
        <v>163.47</v>
      </c>
      <c r="H58" s="21">
        <v>1.1599999999999999</v>
      </c>
      <c r="I58" s="21">
        <v>0.18</v>
      </c>
      <c r="J58" s="21">
        <v>26.5</v>
      </c>
      <c r="K58" s="21">
        <v>2.2000000000000002</v>
      </c>
      <c r="L58" s="21">
        <v>59.03</v>
      </c>
      <c r="M58" s="21">
        <v>49.32</v>
      </c>
      <c r="N58" s="21">
        <v>2.4700000000000002</v>
      </c>
    </row>
    <row r="59" spans="1:14" ht="30" x14ac:dyDescent="0.25">
      <c r="A59" s="21">
        <v>291</v>
      </c>
      <c r="B59" s="22" t="s">
        <v>28</v>
      </c>
      <c r="C59" s="21">
        <v>260</v>
      </c>
      <c r="D59" s="21">
        <v>19.11</v>
      </c>
      <c r="E59" s="21">
        <v>21.19</v>
      </c>
      <c r="F59" s="21">
        <v>19.78</v>
      </c>
      <c r="G59" s="21">
        <v>329.21</v>
      </c>
      <c r="H59" s="21">
        <v>0.13</v>
      </c>
      <c r="I59" s="21">
        <v>0.2</v>
      </c>
      <c r="J59" s="21">
        <v>2.6</v>
      </c>
      <c r="K59" s="21">
        <v>8.76</v>
      </c>
      <c r="L59" s="21">
        <v>45.3</v>
      </c>
      <c r="M59" s="21">
        <v>53.5</v>
      </c>
      <c r="N59" s="21">
        <v>24.51</v>
      </c>
    </row>
    <row r="60" spans="1:14" x14ac:dyDescent="0.25">
      <c r="A60" s="21">
        <v>349</v>
      </c>
      <c r="B60" s="21" t="s">
        <v>29</v>
      </c>
      <c r="C60" s="21">
        <v>200</v>
      </c>
      <c r="D60" s="21">
        <v>0.6</v>
      </c>
      <c r="E60" s="21">
        <v>0.1</v>
      </c>
      <c r="F60" s="21">
        <v>20.100000000000001</v>
      </c>
      <c r="G60" s="21">
        <v>124</v>
      </c>
      <c r="H60" s="21">
        <v>0</v>
      </c>
      <c r="I60" s="21">
        <v>0</v>
      </c>
      <c r="J60" s="21">
        <v>0.2</v>
      </c>
      <c r="K60" s="21">
        <v>0.09</v>
      </c>
      <c r="L60" s="21">
        <v>11</v>
      </c>
      <c r="M60" s="21">
        <v>3</v>
      </c>
      <c r="N60" s="21">
        <v>0.62</v>
      </c>
    </row>
    <row r="61" spans="1:14" x14ac:dyDescent="0.25">
      <c r="A61" s="21"/>
      <c r="B61" s="21" t="s">
        <v>30</v>
      </c>
      <c r="C61" s="21">
        <v>40</v>
      </c>
      <c r="D61" s="21">
        <v>3.4</v>
      </c>
      <c r="E61" s="21">
        <v>0.32</v>
      </c>
      <c r="F61" s="21">
        <v>19.68</v>
      </c>
      <c r="G61" s="21">
        <v>94</v>
      </c>
      <c r="H61" s="21">
        <v>0.08</v>
      </c>
      <c r="I61" s="21">
        <v>0.04</v>
      </c>
      <c r="J61" s="21">
        <v>0</v>
      </c>
      <c r="K61" s="21">
        <v>1.36</v>
      </c>
      <c r="L61" s="21">
        <v>13</v>
      </c>
      <c r="M61" s="21">
        <v>24.8</v>
      </c>
      <c r="N61" s="21">
        <v>1.68</v>
      </c>
    </row>
    <row r="62" spans="1:14" ht="15.75" thickBot="1" x14ac:dyDescent="0.3">
      <c r="A62" s="23"/>
      <c r="B62" s="23" t="s">
        <v>31</v>
      </c>
      <c r="C62" s="23">
        <v>40</v>
      </c>
      <c r="D62" s="23">
        <v>1.88</v>
      </c>
      <c r="E62" s="23">
        <v>0.28000000000000003</v>
      </c>
      <c r="F62" s="23">
        <v>19.920000000000002</v>
      </c>
      <c r="G62" s="23">
        <v>85.6</v>
      </c>
      <c r="H62" s="23">
        <v>7.0000000000000007E-2</v>
      </c>
      <c r="I62" s="23">
        <v>0.03</v>
      </c>
      <c r="J62" s="23">
        <v>0</v>
      </c>
      <c r="K62" s="23">
        <v>63.2</v>
      </c>
      <c r="L62" s="23">
        <v>14</v>
      </c>
      <c r="M62" s="23">
        <v>18.8</v>
      </c>
      <c r="N62" s="23">
        <v>1.56</v>
      </c>
    </row>
    <row r="63" spans="1:14" ht="15.75" thickBot="1" x14ac:dyDescent="0.3">
      <c r="A63" s="25"/>
      <c r="B63" s="26" t="s">
        <v>32</v>
      </c>
      <c r="C63" s="26"/>
      <c r="D63" s="26">
        <f t="shared" ref="D63:N63" si="10">SUM(D57:D62)</f>
        <v>35.42</v>
      </c>
      <c r="E63" s="26">
        <f t="shared" si="10"/>
        <v>30.220000000000006</v>
      </c>
      <c r="F63" s="26">
        <f t="shared" si="10"/>
        <v>203.98000000000002</v>
      </c>
      <c r="G63" s="26">
        <f>G57+G58+G59+G60+G61+G62</f>
        <v>889.98</v>
      </c>
      <c r="H63" s="26">
        <f t="shared" ref="H63:N63" si="11">SUM(H57:H62)</f>
        <v>1.4800000000000002</v>
      </c>
      <c r="I63" s="26">
        <f t="shared" si="11"/>
        <v>0.44999999999999996</v>
      </c>
      <c r="J63" s="26">
        <f t="shared" si="11"/>
        <v>33.39</v>
      </c>
      <c r="K63" s="26">
        <f t="shared" si="11"/>
        <v>131.61000000000001</v>
      </c>
      <c r="L63" s="26">
        <f t="shared" si="11"/>
        <v>166.84</v>
      </c>
      <c r="M63" s="26">
        <f t="shared" si="11"/>
        <v>182.44000000000003</v>
      </c>
      <c r="N63" s="28">
        <f t="shared" si="11"/>
        <v>31.810000000000002</v>
      </c>
    </row>
  </sheetData>
  <mergeCells count="25">
    <mergeCell ref="A42:N42"/>
    <mergeCell ref="A47:N47"/>
    <mergeCell ref="A56:N56"/>
    <mergeCell ref="A26:N26"/>
    <mergeCell ref="A31:N31"/>
    <mergeCell ref="A40:A41"/>
    <mergeCell ref="B40:B41"/>
    <mergeCell ref="C40:C41"/>
    <mergeCell ref="D40:G40"/>
    <mergeCell ref="H40:K40"/>
    <mergeCell ref="L40:N40"/>
    <mergeCell ref="A4:N4"/>
    <mergeCell ref="A9:N9"/>
    <mergeCell ref="A24:A25"/>
    <mergeCell ref="B24:B25"/>
    <mergeCell ref="C24:C25"/>
    <mergeCell ref="D24:G24"/>
    <mergeCell ref="H24:K24"/>
    <mergeCell ref="L24:N24"/>
    <mergeCell ref="A2:A3"/>
    <mergeCell ref="B2:B3"/>
    <mergeCell ref="C2:C3"/>
    <mergeCell ref="D2:G2"/>
    <mergeCell ref="H2:K2"/>
    <mergeCell ref="L2:N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Горишний</dc:creator>
  <cp:lastModifiedBy>Сергей Горишний</cp:lastModifiedBy>
  <dcterms:created xsi:type="dcterms:W3CDTF">2015-06-05T18:19:34Z</dcterms:created>
  <dcterms:modified xsi:type="dcterms:W3CDTF">2023-12-03T18:59:47Z</dcterms:modified>
</cp:coreProperties>
</file>