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ергей\Desktop\"/>
    </mc:Choice>
  </mc:AlternateContent>
  <xr:revisionPtr revIDLastSave="0" documentId="13_ncr:1_{AA855E8D-6A95-41B9-8C15-37C84B2FAB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4" i="1" l="1"/>
  <c r="M64" i="1"/>
  <c r="L64" i="1"/>
  <c r="K64" i="1"/>
  <c r="J64" i="1"/>
  <c r="I64" i="1"/>
  <c r="H64" i="1"/>
  <c r="G64" i="1"/>
  <c r="F64" i="1"/>
  <c r="E64" i="1"/>
  <c r="D64" i="1"/>
  <c r="N54" i="1"/>
  <c r="M54" i="1"/>
  <c r="L54" i="1"/>
  <c r="K54" i="1"/>
  <c r="J54" i="1"/>
  <c r="I54" i="1"/>
  <c r="H54" i="1"/>
  <c r="G54" i="1"/>
  <c r="F54" i="1"/>
  <c r="E54" i="1"/>
  <c r="D54" i="1"/>
  <c r="N46" i="1"/>
  <c r="M46" i="1"/>
  <c r="L46" i="1"/>
  <c r="K46" i="1"/>
  <c r="J46" i="1"/>
  <c r="I46" i="1"/>
  <c r="H46" i="1"/>
  <c r="G46" i="1"/>
  <c r="F46" i="1"/>
  <c r="E46" i="1"/>
  <c r="D46" i="1"/>
  <c r="N38" i="1"/>
  <c r="M38" i="1"/>
  <c r="L38" i="1"/>
  <c r="K38" i="1"/>
  <c r="J38" i="1"/>
  <c r="I38" i="1"/>
  <c r="H38" i="1"/>
  <c r="G38" i="1"/>
  <c r="F38" i="1"/>
  <c r="E38" i="1"/>
  <c r="D38" i="1"/>
  <c r="N30" i="1"/>
  <c r="M30" i="1"/>
  <c r="L30" i="1"/>
  <c r="K30" i="1"/>
  <c r="J30" i="1"/>
  <c r="I30" i="1"/>
  <c r="H30" i="1"/>
  <c r="G30" i="1"/>
  <c r="F30" i="1"/>
  <c r="E30" i="1"/>
  <c r="D30" i="1"/>
  <c r="N20" i="1"/>
  <c r="M20" i="1"/>
  <c r="L20" i="1"/>
  <c r="K20" i="1"/>
  <c r="J20" i="1"/>
  <c r="I20" i="1"/>
  <c r="I21" i="1" s="1"/>
  <c r="H20" i="1"/>
  <c r="G20" i="1"/>
  <c r="F20" i="1"/>
  <c r="E20" i="1"/>
  <c r="D20" i="1"/>
  <c r="N16" i="1"/>
  <c r="M16" i="1"/>
  <c r="L16" i="1"/>
  <c r="L21" i="1" s="1"/>
  <c r="K16" i="1"/>
  <c r="K21" i="1" s="1"/>
  <c r="J16" i="1"/>
  <c r="J21" i="1" s="1"/>
  <c r="I16" i="1"/>
  <c r="H16" i="1"/>
  <c r="G16" i="1"/>
  <c r="F16" i="1"/>
  <c r="F21" i="1" s="1"/>
  <c r="E16" i="1"/>
  <c r="D16" i="1"/>
  <c r="N8" i="1"/>
  <c r="M8" i="1"/>
  <c r="L8" i="1"/>
  <c r="K8" i="1"/>
  <c r="J8" i="1"/>
  <c r="I8" i="1"/>
  <c r="H8" i="1"/>
  <c r="G8" i="1"/>
  <c r="G21" i="1" s="1"/>
  <c r="F8" i="1"/>
  <c r="E8" i="1"/>
  <c r="D8" i="1"/>
  <c r="D21" i="1" l="1"/>
  <c r="N21" i="1"/>
  <c r="E21" i="1"/>
  <c r="H21" i="1"/>
  <c r="M21" i="1"/>
</calcChain>
</file>

<file path=xl/sharedStrings.xml><?xml version="1.0" encoding="utf-8"?>
<sst xmlns="http://schemas.openxmlformats.org/spreadsheetml/2006/main" count="125" uniqueCount="48">
  <si>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</si>
  <si>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</si>
  <si>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</si>
  <si>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</si>
  <si>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</si>
  <si>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</si>
  <si>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</si>
  <si>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</si>
  <si>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</si>
  <si>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</si>
  <si>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</si>
  <si>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</si>
  <si>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</si>
  <si>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</si>
  <si>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</si>
  <si>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</si>
  <si>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</si>
  <si>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6 Завтрак</t>
  </si>
  <si>
    <t>Каша геркулесовая</t>
  </si>
  <si>
    <t>Чай с лимоном</t>
  </si>
  <si>
    <t>200/7</t>
  </si>
  <si>
    <t>Батон с повидлом</t>
  </si>
  <si>
    <t>70/30</t>
  </si>
  <si>
    <t>Всего завтрак</t>
  </si>
  <si>
    <t>День 6 Обед</t>
  </si>
  <si>
    <t>Зеленый горошек</t>
  </si>
  <si>
    <t>Суп с макаронами на мясо к/б</t>
  </si>
  <si>
    <t>200/25</t>
  </si>
  <si>
    <t>Рагу овощное с курицей</t>
  </si>
  <si>
    <t>80/150</t>
  </si>
  <si>
    <t>Компот из сухофруктов</t>
  </si>
  <si>
    <t>Хлеб пшеничный (высший с.)</t>
  </si>
  <si>
    <t>Хлеб ржаной</t>
  </si>
  <si>
    <t>Всего обед</t>
  </si>
  <si>
    <t>Полдник 11%</t>
  </si>
  <si>
    <t>Булочка домашняя</t>
  </si>
  <si>
    <t>50</t>
  </si>
  <si>
    <t>Сок</t>
  </si>
  <si>
    <t>200</t>
  </si>
  <si>
    <t>Всего полдник</t>
  </si>
  <si>
    <t>ИТОГО</t>
  </si>
  <si>
    <t>соотношение Б:Ж:У = 1:1:4</t>
  </si>
  <si>
    <t>7-11 лет</t>
  </si>
  <si>
    <t xml:space="preserve">12-17 лет </t>
  </si>
  <si>
    <t>250/25</t>
  </si>
  <si>
    <t>80/180</t>
  </si>
  <si>
    <t xml:space="preserve">ОВЗ </t>
  </si>
  <si>
    <t xml:space="preserve">СВО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</si>
</sst>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wrapText="1"/>
    </xf>
    <xf numFmtId="0" fontId="0" fillId="0" borderId="16" xfId="0" applyBorder="1"/>
    <xf numFmtId="164" fontId="0" fillId="0" borderId="16" xfId="0" applyNumberFormat="1" applyBorder="1" applyAlignment="1">
      <alignment horizontal="right"/>
    </xf>
    <xf numFmtId="0" fontId="2" fillId="0" borderId="17" xfId="0" applyFont="1" applyBorder="1"/>
    <xf numFmtId="0" fontId="2" fillId="0" borderId="18" xfId="0" applyFont="1" applyBorder="1"/>
    <xf numFmtId="164" fontId="2" fillId="0" borderId="18" xfId="0" applyNumberFormat="1" applyFont="1" applyBorder="1" applyAlignment="1">
      <alignment horizontal="right"/>
    </xf>
    <xf numFmtId="0" fontId="2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49" fontId="3" fillId="0" borderId="15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left" vertical="center"/>
    </xf>
    <xf numFmtId="0" fontId="3" fillId="0" borderId="15" xfId="0" applyFont="1" applyBorder="1"/>
    <xf numFmtId="49" fontId="3" fillId="0" borderId="15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49" fontId="4" fillId="0" borderId="15" xfId="0" applyNumberFormat="1" applyFont="1" applyBorder="1" applyAlignment="1">
      <alignment horizontal="left" vertical="center"/>
    </xf>
    <xf numFmtId="2" fontId="4" fillId="0" borderId="15" xfId="0" applyNumberFormat="1" applyFont="1" applyBorder="1" applyAlignment="1">
      <alignment horizontal="left" vertical="center"/>
    </xf>
    <xf numFmtId="0" fontId="3" fillId="0" borderId="0" xfId="0" applyFont="1"/>
    <xf numFmtId="9" fontId="3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"/>
  <sheetViews>
    <sheetView tabSelected="1" workbookViewId="0">
      <selection activeCell="U35" sqref="U35"/>
    </sheetView>
  </sheetViews>
  <sheetFormatPr defaultRowHeight="15" x14ac:dyDescent="0.25"/>
  <sheetData>
    <row r="1" spans="1:14" ht="19.5" thickBot="1" x14ac:dyDescent="0.35">
      <c r="G1" s="45" t="s">
        <v>42</v>
      </c>
    </row>
    <row r="2" spans="1:14" x14ac:dyDescent="0.25">
      <c r="A2" s="1" t="s">
        <v>0</v>
      </c>
      <c r="B2" s="2" t="s">
        <v>1</v>
      </c>
      <c r="C2" s="3" t="s">
        <v>2</v>
      </c>
      <c r="D2" s="4" t="s">
        <v>3</v>
      </c>
      <c r="E2" s="5"/>
      <c r="F2" s="5"/>
      <c r="G2" s="6"/>
      <c r="H2" s="4" t="s">
        <v>4</v>
      </c>
      <c r="I2" s="5"/>
      <c r="J2" s="5"/>
      <c r="K2" s="6"/>
      <c r="L2" s="7" t="s">
        <v>5</v>
      </c>
      <c r="M2" s="5"/>
      <c r="N2" s="6"/>
    </row>
    <row r="3" spans="1:14" ht="27" thickBot="1" x14ac:dyDescent="0.3">
      <c r="A3" s="8"/>
      <c r="B3" s="9"/>
      <c r="C3" s="10"/>
      <c r="D3" s="11" t="s">
        <v>6</v>
      </c>
      <c r="E3" s="12" t="s">
        <v>7</v>
      </c>
      <c r="F3" s="12" t="s">
        <v>8</v>
      </c>
      <c r="G3" s="13" t="s">
        <v>9</v>
      </c>
      <c r="H3" s="14" t="s">
        <v>10</v>
      </c>
      <c r="I3" s="15" t="s">
        <v>11</v>
      </c>
      <c r="J3" s="15" t="s">
        <v>12</v>
      </c>
      <c r="K3" s="16" t="s">
        <v>13</v>
      </c>
      <c r="L3" s="17" t="s">
        <v>14</v>
      </c>
      <c r="M3" s="15" t="s">
        <v>15</v>
      </c>
      <c r="N3" s="16" t="s">
        <v>16</v>
      </c>
    </row>
    <row r="4" spans="1:14" x14ac:dyDescent="0.25">
      <c r="A4" s="18" t="s">
        <v>17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7"/>
    </row>
    <row r="5" spans="1:14" ht="45" x14ac:dyDescent="0.25">
      <c r="A5" s="20"/>
      <c r="B5" s="21" t="s">
        <v>18</v>
      </c>
      <c r="C5" s="20">
        <v>200</v>
      </c>
      <c r="D5" s="20">
        <v>6.12</v>
      </c>
      <c r="E5" s="20">
        <v>7.38</v>
      </c>
      <c r="F5" s="20">
        <v>35.6</v>
      </c>
      <c r="G5" s="20">
        <v>241</v>
      </c>
      <c r="H5" s="20">
        <v>0.15</v>
      </c>
      <c r="I5" s="20">
        <v>0</v>
      </c>
      <c r="J5" s="20">
        <v>0.37</v>
      </c>
      <c r="K5" s="20">
        <v>0</v>
      </c>
      <c r="L5" s="20">
        <v>130</v>
      </c>
      <c r="M5" s="20">
        <v>12.3</v>
      </c>
      <c r="N5" s="20">
        <v>1.24</v>
      </c>
    </row>
    <row r="6" spans="1:14" x14ac:dyDescent="0.25">
      <c r="A6" s="20"/>
      <c r="B6" s="20" t="s">
        <v>19</v>
      </c>
      <c r="C6" s="20" t="s">
        <v>20</v>
      </c>
      <c r="D6" s="20">
        <v>0.3</v>
      </c>
      <c r="E6" s="20">
        <v>0</v>
      </c>
      <c r="F6" s="20">
        <v>15.2</v>
      </c>
      <c r="G6" s="20">
        <v>95</v>
      </c>
      <c r="H6" s="20">
        <v>0</v>
      </c>
      <c r="I6" s="20">
        <v>0</v>
      </c>
      <c r="J6" s="20">
        <v>2.2200000000000002</v>
      </c>
      <c r="K6" s="20">
        <v>0.82</v>
      </c>
      <c r="L6" s="20">
        <v>59.53</v>
      </c>
      <c r="M6" s="20">
        <v>47.05</v>
      </c>
      <c r="N6" s="20">
        <v>8.4700000000000006</v>
      </c>
    </row>
    <row r="7" spans="1:14" ht="15.75" thickBot="1" x14ac:dyDescent="0.3">
      <c r="A7" s="22">
        <v>2</v>
      </c>
      <c r="B7" s="22" t="s">
        <v>21</v>
      </c>
      <c r="C7" s="22" t="s">
        <v>22</v>
      </c>
      <c r="D7" s="22">
        <v>2.2000000000000002</v>
      </c>
      <c r="E7" s="22">
        <v>3.1</v>
      </c>
      <c r="F7" s="23">
        <v>21</v>
      </c>
      <c r="G7" s="22">
        <v>262.2</v>
      </c>
      <c r="H7" s="22">
        <v>0.06</v>
      </c>
      <c r="I7" s="22">
        <v>0.03</v>
      </c>
      <c r="J7" s="22">
        <v>0.5</v>
      </c>
      <c r="K7" s="22">
        <v>0.75</v>
      </c>
      <c r="L7" s="22">
        <v>23.5</v>
      </c>
      <c r="M7" s="22">
        <v>13.5</v>
      </c>
      <c r="N7" s="22">
        <v>1.9</v>
      </c>
    </row>
    <row r="8" spans="1:14" ht="15.75" thickBot="1" x14ac:dyDescent="0.3">
      <c r="A8" s="24"/>
      <c r="B8" s="25" t="s">
        <v>23</v>
      </c>
      <c r="C8" s="25"/>
      <c r="D8" s="25">
        <f t="shared" ref="D8:N8" si="0">SUM(D5:D7)</f>
        <v>8.620000000000001</v>
      </c>
      <c r="E8" s="25">
        <f t="shared" si="0"/>
        <v>10.48</v>
      </c>
      <c r="F8" s="26">
        <f t="shared" si="0"/>
        <v>71.8</v>
      </c>
      <c r="G8" s="25">
        <f>G5+G6+G7</f>
        <v>598.20000000000005</v>
      </c>
      <c r="H8" s="25">
        <f t="shared" si="0"/>
        <v>0.21</v>
      </c>
      <c r="I8" s="25">
        <f t="shared" si="0"/>
        <v>0.03</v>
      </c>
      <c r="J8" s="25">
        <f t="shared" si="0"/>
        <v>3.0900000000000003</v>
      </c>
      <c r="K8" s="25">
        <f t="shared" si="0"/>
        <v>1.5699999999999998</v>
      </c>
      <c r="L8" s="25">
        <f t="shared" si="0"/>
        <v>213.03</v>
      </c>
      <c r="M8" s="25">
        <f t="shared" si="0"/>
        <v>72.849999999999994</v>
      </c>
      <c r="N8" s="27">
        <f t="shared" si="0"/>
        <v>11.610000000000001</v>
      </c>
    </row>
    <row r="9" spans="1:14" x14ac:dyDescent="0.25">
      <c r="A9" s="28" t="s">
        <v>24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</row>
    <row r="10" spans="1:14" ht="30" x14ac:dyDescent="0.25">
      <c r="A10" s="20"/>
      <c r="B10" s="21" t="s">
        <v>25</v>
      </c>
      <c r="C10" s="20">
        <v>60</v>
      </c>
      <c r="D10" s="20">
        <v>1.78</v>
      </c>
      <c r="E10" s="20">
        <v>3.11</v>
      </c>
      <c r="F10" s="20">
        <v>3.75</v>
      </c>
      <c r="G10" s="20">
        <v>50.16</v>
      </c>
      <c r="H10" s="20">
        <v>0.06</v>
      </c>
      <c r="I10" s="20">
        <v>0</v>
      </c>
      <c r="J10" s="20">
        <v>6.6</v>
      </c>
      <c r="K10" s="20">
        <v>35.97</v>
      </c>
      <c r="L10" s="20">
        <v>12.87</v>
      </c>
      <c r="M10" s="20">
        <v>12.48</v>
      </c>
      <c r="N10" s="20">
        <v>0.4</v>
      </c>
    </row>
    <row r="11" spans="1:14" x14ac:dyDescent="0.25">
      <c r="A11" s="20">
        <v>111</v>
      </c>
      <c r="B11" s="20" t="s">
        <v>26</v>
      </c>
      <c r="C11" s="20" t="s">
        <v>27</v>
      </c>
      <c r="D11" s="20">
        <v>12.5</v>
      </c>
      <c r="E11" s="20">
        <v>4.54</v>
      </c>
      <c r="F11" s="20">
        <v>27.66</v>
      </c>
      <c r="G11" s="20">
        <v>162.22999999999999</v>
      </c>
      <c r="H11" s="20">
        <v>0.4</v>
      </c>
      <c r="I11" s="20">
        <v>0.2</v>
      </c>
      <c r="J11" s="20">
        <v>22</v>
      </c>
      <c r="K11" s="20">
        <v>5.07</v>
      </c>
      <c r="L11" s="20">
        <v>63.6</v>
      </c>
      <c r="M11" s="20">
        <v>67.819999999999993</v>
      </c>
      <c r="N11" s="20">
        <v>3.72</v>
      </c>
    </row>
    <row r="12" spans="1:14" ht="60" x14ac:dyDescent="0.25">
      <c r="A12" s="20">
        <v>489</v>
      </c>
      <c r="B12" s="21" t="s">
        <v>28</v>
      </c>
      <c r="C12" s="20" t="s">
        <v>29</v>
      </c>
      <c r="D12" s="20">
        <v>6.81</v>
      </c>
      <c r="E12" s="20">
        <v>12.36</v>
      </c>
      <c r="F12" s="20">
        <v>17.100000000000001</v>
      </c>
      <c r="G12" s="20">
        <v>272.01</v>
      </c>
      <c r="H12" s="20">
        <v>0.45</v>
      </c>
      <c r="I12" s="20">
        <v>0.31</v>
      </c>
      <c r="J12" s="20">
        <v>103.43</v>
      </c>
      <c r="K12" s="20">
        <v>4.07</v>
      </c>
      <c r="L12" s="20">
        <v>24.4</v>
      </c>
      <c r="M12" s="20">
        <v>20.5</v>
      </c>
      <c r="N12" s="20">
        <v>1.21</v>
      </c>
    </row>
    <row r="13" spans="1:14" x14ac:dyDescent="0.25">
      <c r="A13" s="20">
        <v>639</v>
      </c>
      <c r="B13" s="20" t="s">
        <v>30</v>
      </c>
      <c r="C13" s="20">
        <v>200</v>
      </c>
      <c r="D13" s="20">
        <v>0.6</v>
      </c>
      <c r="E13" s="20">
        <v>0.1</v>
      </c>
      <c r="F13" s="20">
        <v>20.100000000000001</v>
      </c>
      <c r="G13" s="20">
        <v>124</v>
      </c>
      <c r="H13" s="20">
        <v>0</v>
      </c>
      <c r="I13" s="20">
        <v>0</v>
      </c>
      <c r="J13" s="20">
        <v>0.2</v>
      </c>
      <c r="K13" s="20">
        <v>0.09</v>
      </c>
      <c r="L13" s="20">
        <v>11</v>
      </c>
      <c r="M13" s="20">
        <v>3</v>
      </c>
      <c r="N13" s="20">
        <v>0.62</v>
      </c>
    </row>
    <row r="14" spans="1:14" x14ac:dyDescent="0.25">
      <c r="A14" s="20"/>
      <c r="B14" s="20" t="s">
        <v>31</v>
      </c>
      <c r="C14" s="20">
        <v>40</v>
      </c>
      <c r="D14" s="20">
        <v>3.4</v>
      </c>
      <c r="E14" s="20">
        <v>0.32</v>
      </c>
      <c r="F14" s="20">
        <v>19.68</v>
      </c>
      <c r="G14" s="20">
        <v>94</v>
      </c>
      <c r="H14" s="20">
        <v>0.08</v>
      </c>
      <c r="I14" s="20">
        <v>0.04</v>
      </c>
      <c r="J14" s="20">
        <v>0</v>
      </c>
      <c r="K14" s="20">
        <v>1.36</v>
      </c>
      <c r="L14" s="20">
        <v>13</v>
      </c>
      <c r="M14" s="20">
        <v>24.8</v>
      </c>
      <c r="N14" s="20">
        <v>1.68</v>
      </c>
    </row>
    <row r="15" spans="1:14" ht="15.75" thickBot="1" x14ac:dyDescent="0.3">
      <c r="A15" s="22"/>
      <c r="B15" s="22" t="s">
        <v>32</v>
      </c>
      <c r="C15" s="22">
        <v>40</v>
      </c>
      <c r="D15" s="22">
        <v>1.88</v>
      </c>
      <c r="E15" s="22">
        <v>0.28000000000000003</v>
      </c>
      <c r="F15" s="22">
        <v>19.920000000000002</v>
      </c>
      <c r="G15" s="22">
        <v>85.6</v>
      </c>
      <c r="H15" s="22">
        <v>7.0000000000000007E-2</v>
      </c>
      <c r="I15" s="22">
        <v>0.03</v>
      </c>
      <c r="J15" s="22">
        <v>0</v>
      </c>
      <c r="K15" s="22">
        <v>63.2</v>
      </c>
      <c r="L15" s="22">
        <v>14</v>
      </c>
      <c r="M15" s="22">
        <v>18.8</v>
      </c>
      <c r="N15" s="22">
        <v>1.56</v>
      </c>
    </row>
    <row r="16" spans="1:14" ht="15.75" thickBot="1" x14ac:dyDescent="0.3">
      <c r="A16" s="24"/>
      <c r="B16" s="25" t="s">
        <v>33</v>
      </c>
      <c r="C16" s="25"/>
      <c r="D16" s="25">
        <f t="shared" ref="D16:N16" si="1">SUM(D10:D15)</f>
        <v>26.97</v>
      </c>
      <c r="E16" s="25">
        <f t="shared" si="1"/>
        <v>20.71</v>
      </c>
      <c r="F16" s="25">
        <f t="shared" si="1"/>
        <v>108.21000000000002</v>
      </c>
      <c r="G16" s="25">
        <f>G10+G11+G12+G13+G14+G15</f>
        <v>788</v>
      </c>
      <c r="H16" s="25">
        <f t="shared" si="1"/>
        <v>1.06</v>
      </c>
      <c r="I16" s="25">
        <f t="shared" si="1"/>
        <v>0.58000000000000007</v>
      </c>
      <c r="J16" s="25">
        <f t="shared" si="1"/>
        <v>132.22999999999999</v>
      </c>
      <c r="K16" s="25">
        <f t="shared" si="1"/>
        <v>109.76</v>
      </c>
      <c r="L16" s="25">
        <f t="shared" si="1"/>
        <v>138.87</v>
      </c>
      <c r="M16" s="25">
        <f t="shared" si="1"/>
        <v>147.4</v>
      </c>
      <c r="N16" s="27">
        <f t="shared" si="1"/>
        <v>9.19</v>
      </c>
    </row>
    <row r="17" spans="1:14" x14ac:dyDescent="0.25">
      <c r="A17" s="31"/>
      <c r="B17" s="32" t="s">
        <v>34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x14ac:dyDescent="0.25">
      <c r="A18" s="35">
        <v>424</v>
      </c>
      <c r="B18" s="35" t="s">
        <v>35</v>
      </c>
      <c r="C18" s="36" t="s">
        <v>36</v>
      </c>
      <c r="D18" s="37">
        <v>3.7</v>
      </c>
      <c r="E18" s="37">
        <v>5</v>
      </c>
      <c r="F18" s="37">
        <v>25.3</v>
      </c>
      <c r="G18" s="37">
        <v>213</v>
      </c>
      <c r="H18" s="37">
        <v>0.1</v>
      </c>
      <c r="I18" s="37">
        <v>0</v>
      </c>
      <c r="J18" s="37">
        <v>0</v>
      </c>
      <c r="K18" s="37">
        <v>1.01</v>
      </c>
      <c r="L18" s="37">
        <v>14</v>
      </c>
      <c r="M18" s="37">
        <v>21</v>
      </c>
      <c r="N18" s="31">
        <v>1.05</v>
      </c>
    </row>
    <row r="19" spans="1:14" x14ac:dyDescent="0.25">
      <c r="A19" s="35">
        <v>274</v>
      </c>
      <c r="B19" s="35" t="s">
        <v>37</v>
      </c>
      <c r="C19" s="36" t="s">
        <v>38</v>
      </c>
      <c r="D19" s="37">
        <v>1.6</v>
      </c>
      <c r="E19" s="37">
        <v>0</v>
      </c>
      <c r="F19" s="37">
        <v>0</v>
      </c>
      <c r="G19" s="37">
        <v>18</v>
      </c>
      <c r="H19" s="37">
        <v>0</v>
      </c>
      <c r="I19" s="37">
        <v>0</v>
      </c>
      <c r="J19" s="37">
        <v>4</v>
      </c>
      <c r="K19" s="37">
        <v>0.2</v>
      </c>
      <c r="L19" s="37">
        <v>40</v>
      </c>
      <c r="M19" s="37">
        <v>18</v>
      </c>
      <c r="N19" s="37">
        <v>0.8</v>
      </c>
    </row>
    <row r="20" spans="1:14" x14ac:dyDescent="0.25">
      <c r="A20" s="38"/>
      <c r="B20" s="32" t="s">
        <v>39</v>
      </c>
      <c r="C20" s="39"/>
      <c r="D20" s="40">
        <f t="shared" ref="D20:N20" si="2">D18+D19</f>
        <v>5.3000000000000007</v>
      </c>
      <c r="E20" s="40">
        <f t="shared" si="2"/>
        <v>5</v>
      </c>
      <c r="F20" s="40">
        <f t="shared" si="2"/>
        <v>25.3</v>
      </c>
      <c r="G20" s="40">
        <f>G18+G19</f>
        <v>231</v>
      </c>
      <c r="H20" s="40">
        <f t="shared" si="2"/>
        <v>0.1</v>
      </c>
      <c r="I20" s="40">
        <f t="shared" si="2"/>
        <v>0</v>
      </c>
      <c r="J20" s="40">
        <f t="shared" si="2"/>
        <v>4</v>
      </c>
      <c r="K20" s="40">
        <f t="shared" si="2"/>
        <v>1.21</v>
      </c>
      <c r="L20" s="40">
        <f t="shared" si="2"/>
        <v>54</v>
      </c>
      <c r="M20" s="40">
        <f t="shared" si="2"/>
        <v>39</v>
      </c>
      <c r="N20" s="40">
        <f t="shared" si="2"/>
        <v>1.85</v>
      </c>
    </row>
    <row r="21" spans="1:14" x14ac:dyDescent="0.25">
      <c r="A21" s="38"/>
      <c r="B21" s="32" t="s">
        <v>40</v>
      </c>
      <c r="C21" s="39"/>
      <c r="D21" s="40">
        <f>D7+D16+D20</f>
        <v>34.47</v>
      </c>
      <c r="E21" s="40">
        <f>E7+E16+E20</f>
        <v>28.810000000000002</v>
      </c>
      <c r="F21" s="40">
        <f>F7+F16+F20</f>
        <v>154.51000000000005</v>
      </c>
      <c r="G21" s="40">
        <f>G8+G16+G20</f>
        <v>1617.2</v>
      </c>
      <c r="H21" s="40">
        <f>H7+H16+H20</f>
        <v>1.2200000000000002</v>
      </c>
      <c r="I21" s="40">
        <f>I7+I20+I20</f>
        <v>0.03</v>
      </c>
      <c r="J21" s="40">
        <f>J7+J16+J20</f>
        <v>136.72999999999999</v>
      </c>
      <c r="K21" s="40">
        <f>K7+K16+K20</f>
        <v>111.72</v>
      </c>
      <c r="L21" s="40">
        <f>L7+L16+L20</f>
        <v>216.37</v>
      </c>
      <c r="M21" s="40">
        <f>M7+M16+M20</f>
        <v>199.9</v>
      </c>
      <c r="N21" s="40">
        <f>N7+N16+N20</f>
        <v>12.94</v>
      </c>
    </row>
    <row r="22" spans="1:14" x14ac:dyDescent="0.25">
      <c r="A22" s="41"/>
      <c r="B22" s="41" t="s">
        <v>41</v>
      </c>
      <c r="C22" s="41"/>
      <c r="D22" s="42">
        <v>0.68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</row>
    <row r="23" spans="1:14" ht="19.5" thickBot="1" x14ac:dyDescent="0.35">
      <c r="G23" s="45" t="s">
        <v>43</v>
      </c>
    </row>
    <row r="24" spans="1:14" x14ac:dyDescent="0.25">
      <c r="A24" s="1" t="s">
        <v>0</v>
      </c>
      <c r="B24" s="2" t="s">
        <v>1</v>
      </c>
      <c r="C24" s="3" t="s">
        <v>2</v>
      </c>
      <c r="D24" s="4" t="s">
        <v>3</v>
      </c>
      <c r="E24" s="5"/>
      <c r="F24" s="5"/>
      <c r="G24" s="6"/>
      <c r="H24" s="4" t="s">
        <v>4</v>
      </c>
      <c r="I24" s="5"/>
      <c r="J24" s="5"/>
      <c r="K24" s="6"/>
      <c r="L24" s="7" t="s">
        <v>5</v>
      </c>
      <c r="M24" s="5"/>
      <c r="N24" s="6"/>
    </row>
    <row r="25" spans="1:14" ht="27" thickBot="1" x14ac:dyDescent="0.3">
      <c r="A25" s="8"/>
      <c r="B25" s="9"/>
      <c r="C25" s="10"/>
      <c r="D25" s="11" t="s">
        <v>6</v>
      </c>
      <c r="E25" s="12" t="s">
        <v>7</v>
      </c>
      <c r="F25" s="12" t="s">
        <v>8</v>
      </c>
      <c r="G25" s="13" t="s">
        <v>9</v>
      </c>
      <c r="H25" s="14" t="s">
        <v>10</v>
      </c>
      <c r="I25" s="15" t="s">
        <v>11</v>
      </c>
      <c r="J25" s="15" t="s">
        <v>12</v>
      </c>
      <c r="K25" s="16" t="s">
        <v>13</v>
      </c>
      <c r="L25" s="17" t="s">
        <v>14</v>
      </c>
      <c r="M25" s="15" t="s">
        <v>15</v>
      </c>
      <c r="N25" s="16" t="s">
        <v>16</v>
      </c>
    </row>
    <row r="26" spans="1:14" x14ac:dyDescent="0.25">
      <c r="A26" s="18" t="s">
        <v>17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7"/>
    </row>
    <row r="27" spans="1:14" ht="45" x14ac:dyDescent="0.25">
      <c r="A27" s="20"/>
      <c r="B27" s="21" t="s">
        <v>18</v>
      </c>
      <c r="C27" s="20">
        <v>250</v>
      </c>
      <c r="D27" s="20">
        <v>7.65</v>
      </c>
      <c r="E27" s="20">
        <v>9.23</v>
      </c>
      <c r="F27" s="20">
        <v>44.5</v>
      </c>
      <c r="G27" s="20">
        <v>301.25</v>
      </c>
      <c r="H27" s="20">
        <v>0.15</v>
      </c>
      <c r="I27" s="20">
        <v>0</v>
      </c>
      <c r="J27" s="20">
        <v>0.37</v>
      </c>
      <c r="K27" s="20">
        <v>0</v>
      </c>
      <c r="L27" s="20">
        <v>130</v>
      </c>
      <c r="M27" s="20">
        <v>12.3</v>
      </c>
      <c r="N27" s="20">
        <v>1.24</v>
      </c>
    </row>
    <row r="28" spans="1:14" x14ac:dyDescent="0.25">
      <c r="A28" s="20"/>
      <c r="B28" s="20" t="s">
        <v>19</v>
      </c>
      <c r="C28" s="20" t="s">
        <v>20</v>
      </c>
      <c r="D28" s="20">
        <v>0.3</v>
      </c>
      <c r="E28" s="20">
        <v>0</v>
      </c>
      <c r="F28" s="20">
        <v>15.2</v>
      </c>
      <c r="G28" s="20">
        <v>95</v>
      </c>
      <c r="H28" s="20">
        <v>0</v>
      </c>
      <c r="I28" s="20">
        <v>0</v>
      </c>
      <c r="J28" s="20">
        <v>2.2200000000000002</v>
      </c>
      <c r="K28" s="20">
        <v>0.82</v>
      </c>
      <c r="L28" s="20">
        <v>59.53</v>
      </c>
      <c r="M28" s="20">
        <v>47.05</v>
      </c>
      <c r="N28" s="20">
        <v>8.4700000000000006</v>
      </c>
    </row>
    <row r="29" spans="1:14" ht="15.75" thickBot="1" x14ac:dyDescent="0.3">
      <c r="A29" s="22">
        <v>2</v>
      </c>
      <c r="B29" s="22" t="s">
        <v>21</v>
      </c>
      <c r="C29" s="22" t="s">
        <v>22</v>
      </c>
      <c r="D29" s="22">
        <v>2.2000000000000002</v>
      </c>
      <c r="E29" s="22">
        <v>3.1</v>
      </c>
      <c r="F29" s="23">
        <v>21</v>
      </c>
      <c r="G29" s="22">
        <v>262.2</v>
      </c>
      <c r="H29" s="22">
        <v>0.06</v>
      </c>
      <c r="I29" s="22">
        <v>0.03</v>
      </c>
      <c r="J29" s="22">
        <v>0.5</v>
      </c>
      <c r="K29" s="22">
        <v>0.75</v>
      </c>
      <c r="L29" s="22">
        <v>23.5</v>
      </c>
      <c r="M29" s="22">
        <v>13.5</v>
      </c>
      <c r="N29" s="22">
        <v>1.9</v>
      </c>
    </row>
    <row r="30" spans="1:14" ht="15.75" thickBot="1" x14ac:dyDescent="0.3">
      <c r="A30" s="24"/>
      <c r="B30" s="25" t="s">
        <v>23</v>
      </c>
      <c r="C30" s="25"/>
      <c r="D30" s="25">
        <f t="shared" ref="D30:N30" si="3">SUM(D27:D29)</f>
        <v>10.15</v>
      </c>
      <c r="E30" s="25">
        <f t="shared" si="3"/>
        <v>12.33</v>
      </c>
      <c r="F30" s="26">
        <f t="shared" si="3"/>
        <v>80.7</v>
      </c>
      <c r="G30" s="25">
        <f>G27+G28+G29</f>
        <v>658.45</v>
      </c>
      <c r="H30" s="25">
        <f t="shared" si="3"/>
        <v>0.21</v>
      </c>
      <c r="I30" s="25">
        <f t="shared" si="3"/>
        <v>0.03</v>
      </c>
      <c r="J30" s="25">
        <f t="shared" si="3"/>
        <v>3.0900000000000003</v>
      </c>
      <c r="K30" s="25">
        <f t="shared" si="3"/>
        <v>1.5699999999999998</v>
      </c>
      <c r="L30" s="25">
        <f t="shared" si="3"/>
        <v>213.03</v>
      </c>
      <c r="M30" s="25">
        <f t="shared" si="3"/>
        <v>72.849999999999994</v>
      </c>
      <c r="N30" s="27">
        <f t="shared" si="3"/>
        <v>11.610000000000001</v>
      </c>
    </row>
    <row r="31" spans="1:14" x14ac:dyDescent="0.25">
      <c r="A31" s="28" t="s">
        <v>24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</row>
    <row r="32" spans="1:14" ht="30" x14ac:dyDescent="0.25">
      <c r="A32" s="20"/>
      <c r="B32" s="21" t="s">
        <v>25</v>
      </c>
      <c r="C32" s="20">
        <v>100</v>
      </c>
      <c r="D32" s="20">
        <v>2.97</v>
      </c>
      <c r="E32" s="20">
        <v>5.19</v>
      </c>
      <c r="F32" s="20">
        <v>6.25</v>
      </c>
      <c r="G32" s="20">
        <v>83.6</v>
      </c>
      <c r="H32" s="20">
        <v>0.06</v>
      </c>
      <c r="I32" s="20">
        <v>0</v>
      </c>
      <c r="J32" s="20">
        <v>6.6</v>
      </c>
      <c r="K32" s="20">
        <v>35.97</v>
      </c>
      <c r="L32" s="20">
        <v>12.87</v>
      </c>
      <c r="M32" s="20">
        <v>12.48</v>
      </c>
      <c r="N32" s="20">
        <v>0.4</v>
      </c>
    </row>
    <row r="33" spans="1:14" x14ac:dyDescent="0.25">
      <c r="A33" s="20">
        <v>111</v>
      </c>
      <c r="B33" s="20" t="s">
        <v>26</v>
      </c>
      <c r="C33" s="20" t="s">
        <v>44</v>
      </c>
      <c r="D33" s="20">
        <v>15.63</v>
      </c>
      <c r="E33" s="20">
        <v>5.68</v>
      </c>
      <c r="F33" s="20">
        <v>34.58</v>
      </c>
      <c r="G33" s="20">
        <v>202.79</v>
      </c>
      <c r="H33" s="20">
        <v>0.4</v>
      </c>
      <c r="I33" s="20">
        <v>0.2</v>
      </c>
      <c r="J33" s="20">
        <v>22</v>
      </c>
      <c r="K33" s="20">
        <v>5.07</v>
      </c>
      <c r="L33" s="20">
        <v>63.6</v>
      </c>
      <c r="M33" s="20">
        <v>67.819999999999993</v>
      </c>
      <c r="N33" s="20">
        <v>3.72</v>
      </c>
    </row>
    <row r="34" spans="1:14" ht="60" x14ac:dyDescent="0.25">
      <c r="A34" s="20">
        <v>489</v>
      </c>
      <c r="B34" s="21" t="s">
        <v>28</v>
      </c>
      <c r="C34" s="20" t="s">
        <v>45</v>
      </c>
      <c r="D34" s="20">
        <v>17.670000000000002</v>
      </c>
      <c r="E34" s="20">
        <v>13.98</v>
      </c>
      <c r="F34" s="20">
        <v>19.329999999999998</v>
      </c>
      <c r="G34" s="20">
        <v>307.49</v>
      </c>
      <c r="H34" s="20">
        <v>0.45</v>
      </c>
      <c r="I34" s="20">
        <v>0.31</v>
      </c>
      <c r="J34" s="20">
        <v>103.43</v>
      </c>
      <c r="K34" s="20">
        <v>4.07</v>
      </c>
      <c r="L34" s="20">
        <v>24.4</v>
      </c>
      <c r="M34" s="20">
        <v>20.5</v>
      </c>
      <c r="N34" s="20">
        <v>1.21</v>
      </c>
    </row>
    <row r="35" spans="1:14" x14ac:dyDescent="0.25">
      <c r="A35" s="20">
        <v>639</v>
      </c>
      <c r="B35" s="20" t="s">
        <v>30</v>
      </c>
      <c r="C35" s="20">
        <v>200</v>
      </c>
      <c r="D35" s="20">
        <v>0.6</v>
      </c>
      <c r="E35" s="20">
        <v>0.1</v>
      </c>
      <c r="F35" s="20">
        <v>20.100000000000001</v>
      </c>
      <c r="G35" s="20">
        <v>124</v>
      </c>
      <c r="H35" s="20">
        <v>0</v>
      </c>
      <c r="I35" s="20">
        <v>0</v>
      </c>
      <c r="J35" s="20">
        <v>0.2</v>
      </c>
      <c r="K35" s="20">
        <v>0.09</v>
      </c>
      <c r="L35" s="20">
        <v>11</v>
      </c>
      <c r="M35" s="20">
        <v>3</v>
      </c>
      <c r="N35" s="20">
        <v>0.62</v>
      </c>
    </row>
    <row r="36" spans="1:14" x14ac:dyDescent="0.25">
      <c r="A36" s="20"/>
      <c r="B36" s="20" t="s">
        <v>31</v>
      </c>
      <c r="C36" s="20">
        <v>40</v>
      </c>
      <c r="D36" s="20">
        <v>3.4</v>
      </c>
      <c r="E36" s="20">
        <v>0.32</v>
      </c>
      <c r="F36" s="20">
        <v>19.68</v>
      </c>
      <c r="G36" s="20">
        <v>94</v>
      </c>
      <c r="H36" s="20">
        <v>0.08</v>
      </c>
      <c r="I36" s="20">
        <v>0.04</v>
      </c>
      <c r="J36" s="20">
        <v>0</v>
      </c>
      <c r="K36" s="20">
        <v>1.36</v>
      </c>
      <c r="L36" s="20">
        <v>13</v>
      </c>
      <c r="M36" s="20">
        <v>24.8</v>
      </c>
      <c r="N36" s="20">
        <v>1.68</v>
      </c>
    </row>
    <row r="37" spans="1:14" ht="15.75" thickBot="1" x14ac:dyDescent="0.3">
      <c r="A37" s="22"/>
      <c r="B37" s="22" t="s">
        <v>32</v>
      </c>
      <c r="C37" s="22">
        <v>40</v>
      </c>
      <c r="D37" s="22">
        <v>1.88</v>
      </c>
      <c r="E37" s="22">
        <v>0.28000000000000003</v>
      </c>
      <c r="F37" s="22">
        <v>19.920000000000002</v>
      </c>
      <c r="G37" s="22">
        <v>85.6</v>
      </c>
      <c r="H37" s="22">
        <v>7.0000000000000007E-2</v>
      </c>
      <c r="I37" s="22">
        <v>0.03</v>
      </c>
      <c r="J37" s="22">
        <v>0</v>
      </c>
      <c r="K37" s="22">
        <v>63.2</v>
      </c>
      <c r="L37" s="22">
        <v>14</v>
      </c>
      <c r="M37" s="22">
        <v>18.8</v>
      </c>
      <c r="N37" s="22">
        <v>1.56</v>
      </c>
    </row>
    <row r="38" spans="1:14" ht="15.75" thickBot="1" x14ac:dyDescent="0.3">
      <c r="A38" s="24"/>
      <c r="B38" s="25" t="s">
        <v>33</v>
      </c>
      <c r="C38" s="25"/>
      <c r="D38" s="25">
        <f t="shared" ref="D38:N38" si="4">SUM(D32:D37)</f>
        <v>42.150000000000006</v>
      </c>
      <c r="E38" s="25">
        <f t="shared" si="4"/>
        <v>25.550000000000004</v>
      </c>
      <c r="F38" s="25">
        <f t="shared" si="4"/>
        <v>119.86</v>
      </c>
      <c r="G38" s="25">
        <f>G32+G33+G34+G35+G36+G37</f>
        <v>897.48</v>
      </c>
      <c r="H38" s="25">
        <f t="shared" si="4"/>
        <v>1.06</v>
      </c>
      <c r="I38" s="25">
        <f t="shared" si="4"/>
        <v>0.58000000000000007</v>
      </c>
      <c r="J38" s="25">
        <f t="shared" si="4"/>
        <v>132.22999999999999</v>
      </c>
      <c r="K38" s="25">
        <f t="shared" si="4"/>
        <v>109.76</v>
      </c>
      <c r="L38" s="25">
        <f t="shared" si="4"/>
        <v>138.87</v>
      </c>
      <c r="M38" s="25">
        <f t="shared" si="4"/>
        <v>147.4</v>
      </c>
      <c r="N38" s="27">
        <f t="shared" si="4"/>
        <v>9.19</v>
      </c>
    </row>
    <row r="39" spans="1:14" ht="19.5" thickBot="1" x14ac:dyDescent="0.35">
      <c r="G39" s="44" t="s">
        <v>46</v>
      </c>
    </row>
    <row r="40" spans="1:14" x14ac:dyDescent="0.25">
      <c r="A40" s="1" t="s">
        <v>0</v>
      </c>
      <c r="B40" s="2" t="s">
        <v>1</v>
      </c>
      <c r="C40" s="3" t="s">
        <v>2</v>
      </c>
      <c r="D40" s="4" t="s">
        <v>3</v>
      </c>
      <c r="E40" s="5"/>
      <c r="F40" s="5"/>
      <c r="G40" s="6"/>
      <c r="H40" s="4" t="s">
        <v>4</v>
      </c>
      <c r="I40" s="5"/>
      <c r="J40" s="5"/>
      <c r="K40" s="6"/>
      <c r="L40" s="7" t="s">
        <v>5</v>
      </c>
      <c r="M40" s="5"/>
      <c r="N40" s="6"/>
    </row>
    <row r="41" spans="1:14" ht="27" thickBot="1" x14ac:dyDescent="0.3">
      <c r="A41" s="8"/>
      <c r="B41" s="9"/>
      <c r="C41" s="10"/>
      <c r="D41" s="11" t="s">
        <v>6</v>
      </c>
      <c r="E41" s="12" t="s">
        <v>7</v>
      </c>
      <c r="F41" s="12" t="s">
        <v>8</v>
      </c>
      <c r="G41" s="13" t="s">
        <v>9</v>
      </c>
      <c r="H41" s="14" t="s">
        <v>10</v>
      </c>
      <c r="I41" s="15" t="s">
        <v>11</v>
      </c>
      <c r="J41" s="15" t="s">
        <v>12</v>
      </c>
      <c r="K41" s="16" t="s">
        <v>13</v>
      </c>
      <c r="L41" s="17" t="s">
        <v>14</v>
      </c>
      <c r="M41" s="15" t="s">
        <v>15</v>
      </c>
      <c r="N41" s="16" t="s">
        <v>16</v>
      </c>
    </row>
    <row r="42" spans="1:14" x14ac:dyDescent="0.25">
      <c r="A42" s="18" t="s">
        <v>17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7"/>
    </row>
    <row r="43" spans="1:14" ht="45" x14ac:dyDescent="0.25">
      <c r="A43" s="20"/>
      <c r="B43" s="21" t="s">
        <v>18</v>
      </c>
      <c r="C43" s="20">
        <v>250</v>
      </c>
      <c r="D43" s="20">
        <v>7.65</v>
      </c>
      <c r="E43" s="20">
        <v>9.23</v>
      </c>
      <c r="F43" s="20">
        <v>44.5</v>
      </c>
      <c r="G43" s="20">
        <v>301.25</v>
      </c>
      <c r="H43" s="20">
        <v>0.15</v>
      </c>
      <c r="I43" s="20">
        <v>0</v>
      </c>
      <c r="J43" s="20">
        <v>0.37</v>
      </c>
      <c r="K43" s="20">
        <v>0</v>
      </c>
      <c r="L43" s="20">
        <v>130</v>
      </c>
      <c r="M43" s="20">
        <v>12.3</v>
      </c>
      <c r="N43" s="20">
        <v>1.24</v>
      </c>
    </row>
    <row r="44" spans="1:14" x14ac:dyDescent="0.25">
      <c r="A44" s="20"/>
      <c r="B44" s="20" t="s">
        <v>19</v>
      </c>
      <c r="C44" s="20" t="s">
        <v>20</v>
      </c>
      <c r="D44" s="20">
        <v>0.3</v>
      </c>
      <c r="E44" s="20">
        <v>0</v>
      </c>
      <c r="F44" s="20">
        <v>15.2</v>
      </c>
      <c r="G44" s="20">
        <v>95</v>
      </c>
      <c r="H44" s="20">
        <v>0</v>
      </c>
      <c r="I44" s="20">
        <v>0</v>
      </c>
      <c r="J44" s="20">
        <v>2.2200000000000002</v>
      </c>
      <c r="K44" s="20">
        <v>0.82</v>
      </c>
      <c r="L44" s="20">
        <v>59.53</v>
      </c>
      <c r="M44" s="20">
        <v>47.05</v>
      </c>
      <c r="N44" s="20">
        <v>8.4700000000000006</v>
      </c>
    </row>
    <row r="45" spans="1:14" ht="15.75" thickBot="1" x14ac:dyDescent="0.3">
      <c r="A45" s="22">
        <v>2</v>
      </c>
      <c r="B45" s="22" t="s">
        <v>21</v>
      </c>
      <c r="C45" s="22" t="s">
        <v>22</v>
      </c>
      <c r="D45" s="22">
        <v>2.2000000000000002</v>
      </c>
      <c r="E45" s="22">
        <v>3.1</v>
      </c>
      <c r="F45" s="23">
        <v>21</v>
      </c>
      <c r="G45" s="22">
        <v>262.2</v>
      </c>
      <c r="H45" s="22">
        <v>0.06</v>
      </c>
      <c r="I45" s="22">
        <v>0.03</v>
      </c>
      <c r="J45" s="22">
        <v>0.5</v>
      </c>
      <c r="K45" s="22">
        <v>0.75</v>
      </c>
      <c r="L45" s="22">
        <v>23.5</v>
      </c>
      <c r="M45" s="22">
        <v>13.5</v>
      </c>
      <c r="N45" s="22">
        <v>1.9</v>
      </c>
    </row>
    <row r="46" spans="1:14" ht="15.75" thickBot="1" x14ac:dyDescent="0.3">
      <c r="A46" s="24"/>
      <c r="B46" s="25" t="s">
        <v>23</v>
      </c>
      <c r="C46" s="25"/>
      <c r="D46" s="25">
        <f t="shared" ref="D46:N46" si="5">SUM(D43:D45)</f>
        <v>10.15</v>
      </c>
      <c r="E46" s="25">
        <f t="shared" si="5"/>
        <v>12.33</v>
      </c>
      <c r="F46" s="26">
        <f t="shared" si="5"/>
        <v>80.7</v>
      </c>
      <c r="G46" s="25">
        <f>G43+G44+G45</f>
        <v>658.45</v>
      </c>
      <c r="H46" s="25">
        <f t="shared" si="5"/>
        <v>0.21</v>
      </c>
      <c r="I46" s="25">
        <f t="shared" si="5"/>
        <v>0.03</v>
      </c>
      <c r="J46" s="25">
        <f t="shared" si="5"/>
        <v>3.0900000000000003</v>
      </c>
      <c r="K46" s="25">
        <f t="shared" si="5"/>
        <v>1.5699999999999998</v>
      </c>
      <c r="L46" s="25">
        <f t="shared" si="5"/>
        <v>213.03</v>
      </c>
      <c r="M46" s="25">
        <f t="shared" si="5"/>
        <v>72.849999999999994</v>
      </c>
      <c r="N46" s="27">
        <f t="shared" si="5"/>
        <v>11.610000000000001</v>
      </c>
    </row>
    <row r="47" spans="1:14" x14ac:dyDescent="0.25">
      <c r="A47" s="28" t="s">
        <v>24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30"/>
    </row>
    <row r="48" spans="1:14" ht="30" x14ac:dyDescent="0.25">
      <c r="A48" s="20"/>
      <c r="B48" s="21" t="s">
        <v>25</v>
      </c>
      <c r="C48" s="20">
        <v>100</v>
      </c>
      <c r="D48" s="20">
        <v>2.97</v>
      </c>
      <c r="E48" s="20">
        <v>5.19</v>
      </c>
      <c r="F48" s="20">
        <v>6.25</v>
      </c>
      <c r="G48" s="20">
        <v>83.6</v>
      </c>
      <c r="H48" s="20">
        <v>0.06</v>
      </c>
      <c r="I48" s="20">
        <v>0</v>
      </c>
      <c r="J48" s="20">
        <v>6.6</v>
      </c>
      <c r="K48" s="20">
        <v>35.97</v>
      </c>
      <c r="L48" s="20">
        <v>12.87</v>
      </c>
      <c r="M48" s="20">
        <v>12.48</v>
      </c>
      <c r="N48" s="20">
        <v>0.4</v>
      </c>
    </row>
    <row r="49" spans="1:14" x14ac:dyDescent="0.25">
      <c r="A49" s="20">
        <v>111</v>
      </c>
      <c r="B49" s="20" t="s">
        <v>26</v>
      </c>
      <c r="C49" s="20" t="s">
        <v>44</v>
      </c>
      <c r="D49" s="20">
        <v>15.63</v>
      </c>
      <c r="E49" s="20">
        <v>5.68</v>
      </c>
      <c r="F49" s="20">
        <v>34.58</v>
      </c>
      <c r="G49" s="20">
        <v>202.79</v>
      </c>
      <c r="H49" s="20">
        <v>0.4</v>
      </c>
      <c r="I49" s="20">
        <v>0.2</v>
      </c>
      <c r="J49" s="20">
        <v>22</v>
      </c>
      <c r="K49" s="20">
        <v>5.07</v>
      </c>
      <c r="L49" s="20">
        <v>63.6</v>
      </c>
      <c r="M49" s="20">
        <v>67.819999999999993</v>
      </c>
      <c r="N49" s="20">
        <v>3.72</v>
      </c>
    </row>
    <row r="50" spans="1:14" ht="60" x14ac:dyDescent="0.25">
      <c r="A50" s="20">
        <v>489</v>
      </c>
      <c r="B50" s="21" t="s">
        <v>28</v>
      </c>
      <c r="C50" s="20" t="s">
        <v>45</v>
      </c>
      <c r="D50" s="20">
        <v>17.670000000000002</v>
      </c>
      <c r="E50" s="20">
        <v>13.98</v>
      </c>
      <c r="F50" s="20">
        <v>19.329999999999998</v>
      </c>
      <c r="G50" s="20">
        <v>307.49</v>
      </c>
      <c r="H50" s="20">
        <v>0.45</v>
      </c>
      <c r="I50" s="20">
        <v>0.31</v>
      </c>
      <c r="J50" s="20">
        <v>103.43</v>
      </c>
      <c r="K50" s="20">
        <v>4.07</v>
      </c>
      <c r="L50" s="20">
        <v>24.4</v>
      </c>
      <c r="M50" s="20">
        <v>20.5</v>
      </c>
      <c r="N50" s="20">
        <v>1.21</v>
      </c>
    </row>
    <row r="51" spans="1:14" x14ac:dyDescent="0.25">
      <c r="A51" s="20">
        <v>639</v>
      </c>
      <c r="B51" s="20" t="s">
        <v>30</v>
      </c>
      <c r="C51" s="20">
        <v>200</v>
      </c>
      <c r="D51" s="20">
        <v>0.6</v>
      </c>
      <c r="E51" s="20">
        <v>0.1</v>
      </c>
      <c r="F51" s="20">
        <v>20.100000000000001</v>
      </c>
      <c r="G51" s="20">
        <v>124</v>
      </c>
      <c r="H51" s="20">
        <v>0</v>
      </c>
      <c r="I51" s="20">
        <v>0</v>
      </c>
      <c r="J51" s="20">
        <v>0.2</v>
      </c>
      <c r="K51" s="20">
        <v>0.09</v>
      </c>
      <c r="L51" s="20">
        <v>11</v>
      </c>
      <c r="M51" s="20">
        <v>3</v>
      </c>
      <c r="N51" s="20">
        <v>0.62</v>
      </c>
    </row>
    <row r="52" spans="1:14" x14ac:dyDescent="0.25">
      <c r="A52" s="20"/>
      <c r="B52" s="20" t="s">
        <v>31</v>
      </c>
      <c r="C52" s="20">
        <v>40</v>
      </c>
      <c r="D52" s="20">
        <v>3.4</v>
      </c>
      <c r="E52" s="20">
        <v>0.32</v>
      </c>
      <c r="F52" s="20">
        <v>19.68</v>
      </c>
      <c r="G52" s="20">
        <v>94</v>
      </c>
      <c r="H52" s="20">
        <v>0.08</v>
      </c>
      <c r="I52" s="20">
        <v>0.04</v>
      </c>
      <c r="J52" s="20">
        <v>0</v>
      </c>
      <c r="K52" s="20">
        <v>1.36</v>
      </c>
      <c r="L52" s="20">
        <v>13</v>
      </c>
      <c r="M52" s="20">
        <v>24.8</v>
      </c>
      <c r="N52" s="20">
        <v>1.68</v>
      </c>
    </row>
    <row r="53" spans="1:14" ht="15.75" thickBot="1" x14ac:dyDescent="0.3">
      <c r="A53" s="22"/>
      <c r="B53" s="22" t="s">
        <v>32</v>
      </c>
      <c r="C53" s="22">
        <v>40</v>
      </c>
      <c r="D53" s="22">
        <v>1.88</v>
      </c>
      <c r="E53" s="22">
        <v>0.28000000000000003</v>
      </c>
      <c r="F53" s="22">
        <v>19.920000000000002</v>
      </c>
      <c r="G53" s="22">
        <v>85.6</v>
      </c>
      <c r="H53" s="22">
        <v>7.0000000000000007E-2</v>
      </c>
      <c r="I53" s="22">
        <v>0.03</v>
      </c>
      <c r="J53" s="22">
        <v>0</v>
      </c>
      <c r="K53" s="22">
        <v>63.2</v>
      </c>
      <c r="L53" s="22">
        <v>14</v>
      </c>
      <c r="M53" s="22">
        <v>18.8</v>
      </c>
      <c r="N53" s="22">
        <v>1.56</v>
      </c>
    </row>
    <row r="54" spans="1:14" ht="15.75" thickBot="1" x14ac:dyDescent="0.3">
      <c r="A54" s="24"/>
      <c r="B54" s="25" t="s">
        <v>33</v>
      </c>
      <c r="C54" s="25"/>
      <c r="D54" s="25">
        <f t="shared" ref="D54:N54" si="6">SUM(D48:D53)</f>
        <v>42.150000000000006</v>
      </c>
      <c r="E54" s="25">
        <f t="shared" si="6"/>
        <v>25.550000000000004</v>
      </c>
      <c r="F54" s="25">
        <f t="shared" si="6"/>
        <v>119.86</v>
      </c>
      <c r="G54" s="25">
        <f>G48+G49+G50+G51+G52+G53</f>
        <v>897.48</v>
      </c>
      <c r="H54" s="25">
        <f t="shared" si="6"/>
        <v>1.06</v>
      </c>
      <c r="I54" s="25">
        <f t="shared" si="6"/>
        <v>0.58000000000000007</v>
      </c>
      <c r="J54" s="25">
        <f t="shared" si="6"/>
        <v>132.22999999999999</v>
      </c>
      <c r="K54" s="25">
        <f t="shared" si="6"/>
        <v>109.76</v>
      </c>
      <c r="L54" s="25">
        <f t="shared" si="6"/>
        <v>138.87</v>
      </c>
      <c r="M54" s="25">
        <f t="shared" si="6"/>
        <v>147.4</v>
      </c>
      <c r="N54" s="27">
        <f t="shared" si="6"/>
        <v>9.19</v>
      </c>
    </row>
    <row r="55" spans="1:14" x14ac:dyDescent="0.25">
      <c r="A55" s="41"/>
      <c r="B55" s="41" t="s">
        <v>41</v>
      </c>
      <c r="C55" s="41"/>
      <c r="D55" s="42">
        <v>0.68</v>
      </c>
      <c r="E55" s="41"/>
      <c r="F55" s="41"/>
      <c r="G55" s="41"/>
      <c r="H55" s="41"/>
      <c r="I55" s="41"/>
      <c r="J55" s="41"/>
      <c r="K55" s="41"/>
      <c r="L55" s="41"/>
      <c r="M55" s="41"/>
      <c r="N55" s="41"/>
    </row>
    <row r="56" spans="1:14" x14ac:dyDescent="0.25">
      <c r="G56" s="43" t="s">
        <v>47</v>
      </c>
    </row>
    <row r="57" spans="1:14" x14ac:dyDescent="0.25">
      <c r="A57" s="28" t="s">
        <v>24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30"/>
    </row>
    <row r="58" spans="1:14" ht="30" x14ac:dyDescent="0.25">
      <c r="A58" s="20"/>
      <c r="B58" s="21" t="s">
        <v>25</v>
      </c>
      <c r="C58" s="20">
        <v>100</v>
      </c>
      <c r="D58" s="20">
        <v>2.97</v>
      </c>
      <c r="E58" s="20">
        <v>5.19</v>
      </c>
      <c r="F58" s="20">
        <v>6.25</v>
      </c>
      <c r="G58" s="20">
        <v>83.6</v>
      </c>
      <c r="H58" s="20">
        <v>0.06</v>
      </c>
      <c r="I58" s="20">
        <v>0</v>
      </c>
      <c r="J58" s="20">
        <v>6.6</v>
      </c>
      <c r="K58" s="20">
        <v>35.97</v>
      </c>
      <c r="L58" s="20">
        <v>12.87</v>
      </c>
      <c r="M58" s="20">
        <v>12.48</v>
      </c>
      <c r="N58" s="20">
        <v>0.4</v>
      </c>
    </row>
    <row r="59" spans="1:14" x14ac:dyDescent="0.25">
      <c r="A59" s="20">
        <v>111</v>
      </c>
      <c r="B59" s="20" t="s">
        <v>26</v>
      </c>
      <c r="C59" s="20" t="s">
        <v>44</v>
      </c>
      <c r="D59" s="20">
        <v>15.63</v>
      </c>
      <c r="E59" s="20">
        <v>5.68</v>
      </c>
      <c r="F59" s="20">
        <v>34.58</v>
      </c>
      <c r="G59" s="20">
        <v>202.79</v>
      </c>
      <c r="H59" s="20">
        <v>0.4</v>
      </c>
      <c r="I59" s="20">
        <v>0.2</v>
      </c>
      <c r="J59" s="20">
        <v>22</v>
      </c>
      <c r="K59" s="20">
        <v>5.07</v>
      </c>
      <c r="L59" s="20">
        <v>63.6</v>
      </c>
      <c r="M59" s="20">
        <v>67.819999999999993</v>
      </c>
      <c r="N59" s="20">
        <v>3.72</v>
      </c>
    </row>
    <row r="60" spans="1:14" ht="60" x14ac:dyDescent="0.25">
      <c r="A60" s="20">
        <v>489</v>
      </c>
      <c r="B60" s="21" t="s">
        <v>28</v>
      </c>
      <c r="C60" s="20" t="s">
        <v>45</v>
      </c>
      <c r="D60" s="20">
        <v>17.670000000000002</v>
      </c>
      <c r="E60" s="20">
        <v>13.98</v>
      </c>
      <c r="F60" s="20">
        <v>19.329999999999998</v>
      </c>
      <c r="G60" s="20">
        <v>307.49</v>
      </c>
      <c r="H60" s="20">
        <v>0.45</v>
      </c>
      <c r="I60" s="20">
        <v>0.31</v>
      </c>
      <c r="J60" s="20">
        <v>103.43</v>
      </c>
      <c r="K60" s="20">
        <v>4.07</v>
      </c>
      <c r="L60" s="20">
        <v>24.4</v>
      </c>
      <c r="M60" s="20">
        <v>20.5</v>
      </c>
      <c r="N60" s="20">
        <v>1.21</v>
      </c>
    </row>
    <row r="61" spans="1:14" x14ac:dyDescent="0.25">
      <c r="A61" s="20">
        <v>639</v>
      </c>
      <c r="B61" s="20" t="s">
        <v>30</v>
      </c>
      <c r="C61" s="20">
        <v>200</v>
      </c>
      <c r="D61" s="20">
        <v>0.6</v>
      </c>
      <c r="E61" s="20">
        <v>0.1</v>
      </c>
      <c r="F61" s="20">
        <v>20.100000000000001</v>
      </c>
      <c r="G61" s="20">
        <v>124</v>
      </c>
      <c r="H61" s="20">
        <v>0</v>
      </c>
      <c r="I61" s="20">
        <v>0</v>
      </c>
      <c r="J61" s="20">
        <v>0.2</v>
      </c>
      <c r="K61" s="20">
        <v>0.09</v>
      </c>
      <c r="L61" s="20">
        <v>11</v>
      </c>
      <c r="M61" s="20">
        <v>3</v>
      </c>
      <c r="N61" s="20">
        <v>0.62</v>
      </c>
    </row>
    <row r="62" spans="1:14" x14ac:dyDescent="0.25">
      <c r="A62" s="20"/>
      <c r="B62" s="20" t="s">
        <v>31</v>
      </c>
      <c r="C62" s="20">
        <v>40</v>
      </c>
      <c r="D62" s="20">
        <v>3.4</v>
      </c>
      <c r="E62" s="20">
        <v>0.32</v>
      </c>
      <c r="F62" s="20">
        <v>19.68</v>
      </c>
      <c r="G62" s="20">
        <v>94</v>
      </c>
      <c r="H62" s="20">
        <v>0.08</v>
      </c>
      <c r="I62" s="20">
        <v>0.04</v>
      </c>
      <c r="J62" s="20">
        <v>0</v>
      </c>
      <c r="K62" s="20">
        <v>1.36</v>
      </c>
      <c r="L62" s="20">
        <v>13</v>
      </c>
      <c r="M62" s="20">
        <v>24.8</v>
      </c>
      <c r="N62" s="20">
        <v>1.68</v>
      </c>
    </row>
    <row r="63" spans="1:14" ht="15.75" thickBot="1" x14ac:dyDescent="0.3">
      <c r="A63" s="22"/>
      <c r="B63" s="22" t="s">
        <v>32</v>
      </c>
      <c r="C63" s="22">
        <v>40</v>
      </c>
      <c r="D63" s="22">
        <v>1.88</v>
      </c>
      <c r="E63" s="22">
        <v>0.28000000000000003</v>
      </c>
      <c r="F63" s="22">
        <v>19.920000000000002</v>
      </c>
      <c r="G63" s="22">
        <v>85.6</v>
      </c>
      <c r="H63" s="22">
        <v>7.0000000000000007E-2</v>
      </c>
      <c r="I63" s="22">
        <v>0.03</v>
      </c>
      <c r="J63" s="22">
        <v>0</v>
      </c>
      <c r="K63" s="22">
        <v>63.2</v>
      </c>
      <c r="L63" s="22">
        <v>14</v>
      </c>
      <c r="M63" s="22">
        <v>18.8</v>
      </c>
      <c r="N63" s="22">
        <v>1.56</v>
      </c>
    </row>
    <row r="64" spans="1:14" ht="15.75" thickBot="1" x14ac:dyDescent="0.3">
      <c r="A64" s="24"/>
      <c r="B64" s="25" t="s">
        <v>33</v>
      </c>
      <c r="C64" s="25"/>
      <c r="D64" s="25">
        <f t="shared" ref="D64:N64" si="7">SUM(D58:D63)</f>
        <v>42.150000000000006</v>
      </c>
      <c r="E64" s="25">
        <f t="shared" si="7"/>
        <v>25.550000000000004</v>
      </c>
      <c r="F64" s="25">
        <f t="shared" si="7"/>
        <v>119.86</v>
      </c>
      <c r="G64" s="25">
        <f>G58+G59+G60+G61+G62+G63</f>
        <v>897.48</v>
      </c>
      <c r="H64" s="25">
        <f t="shared" si="7"/>
        <v>1.06</v>
      </c>
      <c r="I64" s="25">
        <f t="shared" si="7"/>
        <v>0.58000000000000007</v>
      </c>
      <c r="J64" s="25">
        <f t="shared" si="7"/>
        <v>132.22999999999999</v>
      </c>
      <c r="K64" s="25">
        <f t="shared" si="7"/>
        <v>109.76</v>
      </c>
      <c r="L64" s="25">
        <f t="shared" si="7"/>
        <v>138.87</v>
      </c>
      <c r="M64" s="25">
        <f t="shared" si="7"/>
        <v>147.4</v>
      </c>
      <c r="N64" s="27">
        <f t="shared" si="7"/>
        <v>9.19</v>
      </c>
    </row>
    <row r="65" spans="1:14" x14ac:dyDescent="0.25">
      <c r="A65" s="31"/>
      <c r="B65" s="32"/>
      <c r="C65" s="33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 x14ac:dyDescent="0.25">
      <c r="A66" s="35"/>
      <c r="B66" s="35"/>
      <c r="C66" s="36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1"/>
    </row>
    <row r="67" spans="1:14" x14ac:dyDescent="0.25">
      <c r="A67" s="35"/>
      <c r="B67" s="35"/>
      <c r="C67" s="36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</row>
    <row r="68" spans="1:14" x14ac:dyDescent="0.25">
      <c r="A68" s="38"/>
      <c r="B68" s="32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</row>
    <row r="69" spans="1:14" x14ac:dyDescent="0.25">
      <c r="A69" s="38"/>
      <c r="B69" s="32"/>
      <c r="C69" s="39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</row>
    <row r="70" spans="1:14" x14ac:dyDescent="0.25">
      <c r="A70" s="41"/>
      <c r="B70" s="41"/>
      <c r="C70" s="41"/>
      <c r="D70" s="42"/>
      <c r="E70" s="41"/>
      <c r="F70" s="41"/>
      <c r="G70" s="41"/>
      <c r="H70" s="41"/>
      <c r="I70" s="41"/>
      <c r="J70" s="41"/>
      <c r="K70" s="41"/>
      <c r="L70" s="41"/>
      <c r="M70" s="41"/>
      <c r="N70" s="41"/>
    </row>
  </sheetData>
  <mergeCells count="25">
    <mergeCell ref="A42:N42"/>
    <mergeCell ref="A47:N47"/>
    <mergeCell ref="A57:N57"/>
    <mergeCell ref="A26:N26"/>
    <mergeCell ref="A31:N31"/>
    <mergeCell ref="A40:A41"/>
    <mergeCell ref="B40:B41"/>
    <mergeCell ref="C40:C41"/>
    <mergeCell ref="D40:G40"/>
    <mergeCell ref="H40:K40"/>
    <mergeCell ref="L40:N40"/>
    <mergeCell ref="A4:N4"/>
    <mergeCell ref="A9:N9"/>
    <mergeCell ref="A24:A25"/>
    <mergeCell ref="B24:B25"/>
    <mergeCell ref="C24:C25"/>
    <mergeCell ref="D24:G24"/>
    <mergeCell ref="H24:K24"/>
    <mergeCell ref="L24:N24"/>
    <mergeCell ref="A2:A3"/>
    <mergeCell ref="B2:B3"/>
    <mergeCell ref="C2:C3"/>
    <mergeCell ref="D2:G2"/>
    <mergeCell ref="H2:K2"/>
    <mergeCell ref="L2:N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Горишний</dc:creator>
  <cp:lastModifiedBy>Сергей Горишний</cp:lastModifiedBy>
  <dcterms:created xsi:type="dcterms:W3CDTF">2015-06-05T18:19:34Z</dcterms:created>
  <dcterms:modified xsi:type="dcterms:W3CDTF">2023-12-03T18:48:59Z</dcterms:modified>
</cp:coreProperties>
</file>