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44" i="1"/>
  <c r="N43"/>
  <c r="M43"/>
  <c r="L43"/>
  <c r="L44" s="1"/>
  <c r="K43"/>
  <c r="J43"/>
  <c r="I43"/>
  <c r="H43"/>
  <c r="H44" s="1"/>
  <c r="G43"/>
  <c r="F43"/>
  <c r="E43"/>
  <c r="D43"/>
  <c r="D44" s="1"/>
  <c r="N39"/>
  <c r="M39"/>
  <c r="L39"/>
  <c r="K39"/>
  <c r="K44" s="1"/>
  <c r="J39"/>
  <c r="I39"/>
  <c r="H39"/>
  <c r="G39"/>
  <c r="G44" s="1"/>
  <c r="F39"/>
  <c r="E39"/>
  <c r="D39"/>
  <c r="N30"/>
  <c r="N44" s="1"/>
  <c r="M30"/>
  <c r="M44" s="1"/>
  <c r="L30"/>
  <c r="K30"/>
  <c r="J30"/>
  <c r="J44" s="1"/>
  <c r="I30"/>
  <c r="H30"/>
  <c r="G30"/>
  <c r="F30"/>
  <c r="F44" s="1"/>
  <c r="E30"/>
  <c r="E44" s="1"/>
  <c r="D30"/>
  <c r="E22"/>
  <c r="D22"/>
  <c r="N21"/>
  <c r="M21"/>
  <c r="L21"/>
  <c r="K21"/>
  <c r="J21"/>
  <c r="I21"/>
  <c r="H21"/>
  <c r="G21"/>
  <c r="F21"/>
  <c r="E21"/>
  <c r="D21"/>
  <c r="N17"/>
  <c r="M17"/>
  <c r="L17"/>
  <c r="K17"/>
  <c r="J17"/>
  <c r="I17"/>
  <c r="H17"/>
  <c r="G17"/>
  <c r="F17"/>
  <c r="E17"/>
  <c r="D17"/>
  <c r="N8"/>
  <c r="N22" s="1"/>
  <c r="M8"/>
  <c r="M22" s="1"/>
  <c r="L8"/>
  <c r="L22" s="1"/>
  <c r="K8"/>
  <c r="K22" s="1"/>
  <c r="J8"/>
  <c r="J22" s="1"/>
  <c r="I8"/>
  <c r="I22" s="1"/>
  <c r="H8"/>
  <c r="H22" s="1"/>
  <c r="G8"/>
  <c r="G22" s="1"/>
  <c r="F8"/>
  <c r="F22" s="1"/>
  <c r="E8"/>
  <c r="D8"/>
</calcChain>
</file>

<file path=xl/sharedStrings.xml><?xml version="1.0" encoding="utf-8"?>
<sst xmlns="http://schemas.openxmlformats.org/spreadsheetml/2006/main" count="84" uniqueCount="43">
  <si>
    <t>№ рецептур</t>
  </si>
  <si>
    <t>Содержание меню</t>
  </si>
  <si>
    <t>Выход готового блюда,г</t>
  </si>
  <si>
    <t>Химический состав пищи</t>
  </si>
  <si>
    <t>Витамины (мг)</t>
  </si>
  <si>
    <t>Микроэлементы (мг)</t>
  </si>
  <si>
    <t>Белки, г</t>
  </si>
  <si>
    <t>Жиры, г</t>
  </si>
  <si>
    <t>Углеводы,г</t>
  </si>
  <si>
    <t>Энер. Цен. (ккал)</t>
  </si>
  <si>
    <t>В 1</t>
  </si>
  <si>
    <t>В 2</t>
  </si>
  <si>
    <t>С</t>
  </si>
  <si>
    <t>РР</t>
  </si>
  <si>
    <t>Ca</t>
  </si>
  <si>
    <t>Mg</t>
  </si>
  <si>
    <t>Fe</t>
  </si>
  <si>
    <t>День 5 Завтрак</t>
  </si>
  <si>
    <t>Каша "Дружба"</t>
  </si>
  <si>
    <t>Кофейный напиток на молоке</t>
  </si>
  <si>
    <t>Батон с маслом, сыром</t>
  </si>
  <si>
    <t>50/10/20</t>
  </si>
  <si>
    <t>Всего завтрак</t>
  </si>
  <si>
    <t>День 5 Обед</t>
  </si>
  <si>
    <t>Салат свекольный с зел. горошком</t>
  </si>
  <si>
    <t>1,8/5</t>
  </si>
  <si>
    <t>Суп с фасолью на мясо к/б</t>
  </si>
  <si>
    <t>Говядина тушеная в томатном соусе</t>
  </si>
  <si>
    <t>80/75</t>
  </si>
  <si>
    <t>Гречка отварная со сл.маслом</t>
  </si>
  <si>
    <t>Компот из сухофруктов</t>
  </si>
  <si>
    <t>Хлеб пшеничный (высший с.)</t>
  </si>
  <si>
    <t>Хлеб ржаной</t>
  </si>
  <si>
    <t>Всего обед</t>
  </si>
  <si>
    <t>Полдник</t>
  </si>
  <si>
    <t>Пряники</t>
  </si>
  <si>
    <t>100</t>
  </si>
  <si>
    <t>Сок</t>
  </si>
  <si>
    <t>200</t>
  </si>
  <si>
    <t>Всего полдник</t>
  </si>
  <si>
    <t>ИТОГО</t>
  </si>
  <si>
    <t xml:space="preserve">6-11 лет </t>
  </si>
  <si>
    <t xml:space="preserve">12 лет и старше </t>
  </si>
</sst>
</file>

<file path=xl/styles.xml><?xml version="1.0" encoding="utf-8"?>
<styleSheet xmlns="http://schemas.openxmlformats.org/spreadsheetml/2006/main">
  <numFmts count="1">
    <numFmt numFmtId="164" formatCode="_-* #,##0.00\ _₽_-;\-* #,##0.00\ _₽_-;_-* \-??\ _₽_-;_-@_-"/>
  </numFmts>
  <fonts count="5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wrapText="1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ont="1" applyBorder="1" applyAlignment="1">
      <alignment wrapText="1"/>
    </xf>
    <xf numFmtId="0" fontId="0" fillId="0" borderId="10" xfId="0" applyBorder="1"/>
    <xf numFmtId="0" fontId="0" fillId="0" borderId="10" xfId="0" applyFont="1" applyBorder="1" applyAlignment="1">
      <alignment horizontal="left" wrapText="1"/>
    </xf>
    <xf numFmtId="0" fontId="0" fillId="0" borderId="11" xfId="0" applyBorder="1" applyAlignment="1">
      <alignment horizontal="center"/>
    </xf>
    <xf numFmtId="0" fontId="0" fillId="0" borderId="11" xfId="0" applyFont="1" applyBorder="1"/>
    <xf numFmtId="164" fontId="0" fillId="0" borderId="11" xfId="0" applyNumberFormat="1" applyBorder="1" applyAlignment="1">
      <alignment horizontal="right"/>
    </xf>
    <xf numFmtId="0" fontId="2" fillId="0" borderId="12" xfId="0" applyFont="1" applyBorder="1"/>
    <xf numFmtId="0" fontId="2" fillId="0" borderId="13" xfId="0" applyFont="1" applyBorder="1"/>
    <xf numFmtId="164" fontId="2" fillId="0" borderId="13" xfId="0" applyNumberFormat="1" applyFont="1" applyBorder="1" applyAlignment="1">
      <alignment horizontal="right"/>
    </xf>
    <xf numFmtId="0" fontId="2" fillId="0" borderId="14" xfId="0" applyFont="1" applyBorder="1"/>
    <xf numFmtId="0" fontId="0" fillId="0" borderId="15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ont="1" applyFill="1" applyBorder="1" applyAlignment="1">
      <alignment wrapText="1"/>
    </xf>
    <xf numFmtId="0" fontId="0" fillId="0" borderId="10" xfId="0" applyFont="1" applyFill="1" applyBorder="1"/>
    <xf numFmtId="0" fontId="3" fillId="0" borderId="10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left"/>
    </xf>
    <xf numFmtId="0" fontId="3" fillId="0" borderId="10" xfId="0" applyFont="1" applyFill="1" applyBorder="1" applyAlignment="1"/>
    <xf numFmtId="0" fontId="3" fillId="0" borderId="10" xfId="0" applyFont="1" applyBorder="1" applyAlignment="1">
      <alignment horizontal="left"/>
    </xf>
    <xf numFmtId="0" fontId="4" fillId="0" borderId="10" xfId="0" applyFont="1" applyFill="1" applyBorder="1" applyAlignment="1"/>
    <xf numFmtId="49" fontId="4" fillId="0" borderId="10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left"/>
    </xf>
    <xf numFmtId="0" fontId="3" fillId="0" borderId="10" xfId="0" applyFont="1" applyBorder="1"/>
    <xf numFmtId="0" fontId="4" fillId="0" borderId="10" xfId="0" applyFont="1" applyFill="1" applyBorder="1"/>
    <xf numFmtId="49" fontId="4" fillId="0" borderId="10" xfId="0" applyNumberFormat="1" applyFont="1" applyBorder="1" applyAlignment="1">
      <alignment horizontal="left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"/>
  <sheetViews>
    <sheetView tabSelected="1" topLeftCell="A19" workbookViewId="0">
      <selection activeCell="A23" sqref="A23:N23"/>
    </sheetView>
  </sheetViews>
  <sheetFormatPr defaultRowHeight="14.4"/>
  <sheetData>
    <row r="1" spans="1:14" ht="15" thickBot="1">
      <c r="A1" s="41" t="s">
        <v>41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5" thickBot="1">
      <c r="A2" s="1" t="s">
        <v>0</v>
      </c>
      <c r="B2" s="2" t="s">
        <v>1</v>
      </c>
      <c r="C2" s="3" t="s">
        <v>2</v>
      </c>
      <c r="D2" s="4" t="s">
        <v>3</v>
      </c>
      <c r="E2" s="4"/>
      <c r="F2" s="4"/>
      <c r="G2" s="4"/>
      <c r="H2" s="4" t="s">
        <v>4</v>
      </c>
      <c r="I2" s="4"/>
      <c r="J2" s="4"/>
      <c r="K2" s="4"/>
      <c r="L2" s="5" t="s">
        <v>5</v>
      </c>
      <c r="M2" s="5"/>
      <c r="N2" s="5"/>
    </row>
    <row r="3" spans="1:14" ht="42" thickBot="1">
      <c r="A3" s="1"/>
      <c r="B3" s="2"/>
      <c r="C3" s="3"/>
      <c r="D3" s="6" t="s">
        <v>6</v>
      </c>
      <c r="E3" s="7" t="s">
        <v>7</v>
      </c>
      <c r="F3" s="7" t="s">
        <v>8</v>
      </c>
      <c r="G3" s="8" t="s">
        <v>9</v>
      </c>
      <c r="H3" s="9" t="s">
        <v>10</v>
      </c>
      <c r="I3" s="10" t="s">
        <v>11</v>
      </c>
      <c r="J3" s="10" t="s">
        <v>12</v>
      </c>
      <c r="K3" s="11" t="s">
        <v>13</v>
      </c>
      <c r="L3" s="12" t="s">
        <v>14</v>
      </c>
      <c r="M3" s="10" t="s">
        <v>15</v>
      </c>
      <c r="N3" s="11" t="s">
        <v>16</v>
      </c>
    </row>
    <row r="4" spans="1:14">
      <c r="A4" s="13" t="s">
        <v>17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43.2">
      <c r="A5" s="14">
        <v>297</v>
      </c>
      <c r="B5" s="15" t="s">
        <v>18</v>
      </c>
      <c r="C5" s="16">
        <v>150</v>
      </c>
      <c r="D5" s="16">
        <v>3.88</v>
      </c>
      <c r="E5" s="16">
        <v>6.92</v>
      </c>
      <c r="F5" s="16">
        <v>29.2</v>
      </c>
      <c r="G5" s="16">
        <v>175.9</v>
      </c>
      <c r="H5" s="16">
        <v>0.06</v>
      </c>
      <c r="I5" s="16">
        <v>0.17</v>
      </c>
      <c r="J5" s="16">
        <v>1.3</v>
      </c>
      <c r="K5" s="16">
        <v>0.57999999999999996</v>
      </c>
      <c r="L5" s="16">
        <v>131</v>
      </c>
      <c r="M5" s="16">
        <v>29.5</v>
      </c>
      <c r="N5" s="16">
        <v>0.45</v>
      </c>
    </row>
    <row r="6" spans="1:14" ht="72">
      <c r="A6" s="14">
        <v>379</v>
      </c>
      <c r="B6" s="17" t="s">
        <v>19</v>
      </c>
      <c r="C6" s="16">
        <v>200</v>
      </c>
      <c r="D6" s="16">
        <v>3.09</v>
      </c>
      <c r="E6" s="16">
        <v>3.58</v>
      </c>
      <c r="F6" s="16">
        <v>15.02</v>
      </c>
      <c r="G6" s="16">
        <v>102.1</v>
      </c>
      <c r="H6" s="16">
        <v>0</v>
      </c>
      <c r="I6" s="16">
        <v>0.2</v>
      </c>
      <c r="J6" s="16">
        <v>1.3</v>
      </c>
      <c r="K6" s="16">
        <v>0.12</v>
      </c>
      <c r="L6" s="16">
        <v>120</v>
      </c>
      <c r="M6" s="16">
        <v>14.6</v>
      </c>
      <c r="N6" s="16">
        <v>0.1</v>
      </c>
    </row>
    <row r="7" spans="1:14" ht="15" thickBot="1">
      <c r="A7" s="18"/>
      <c r="B7" s="19" t="s">
        <v>20</v>
      </c>
      <c r="C7" s="19" t="s">
        <v>21</v>
      </c>
      <c r="D7" s="19">
        <v>7.23</v>
      </c>
      <c r="E7" s="19">
        <v>16.32</v>
      </c>
      <c r="F7" s="20">
        <v>26.69</v>
      </c>
      <c r="G7" s="19">
        <v>276.14999999999998</v>
      </c>
      <c r="H7" s="19">
        <v>0.12</v>
      </c>
      <c r="I7" s="19">
        <v>0.11</v>
      </c>
      <c r="J7" s="19">
        <v>0.24</v>
      </c>
      <c r="K7" s="19">
        <v>1.73</v>
      </c>
      <c r="L7" s="19">
        <v>170.1</v>
      </c>
      <c r="M7" s="19">
        <v>38.58</v>
      </c>
      <c r="N7" s="19">
        <v>2.2799999999999998</v>
      </c>
    </row>
    <row r="8" spans="1:14" ht="15" thickBot="1">
      <c r="A8" s="21"/>
      <c r="B8" s="22" t="s">
        <v>22</v>
      </c>
      <c r="C8" s="22"/>
      <c r="D8" s="22">
        <f t="shared" ref="D8:N8" si="0">SUM(D5:D7)</f>
        <v>14.2</v>
      </c>
      <c r="E8" s="22">
        <f t="shared" si="0"/>
        <v>26.82</v>
      </c>
      <c r="F8" s="23">
        <f t="shared" si="0"/>
        <v>70.91</v>
      </c>
      <c r="G8" s="22">
        <f t="shared" si="0"/>
        <v>554.15</v>
      </c>
      <c r="H8" s="22">
        <f t="shared" si="0"/>
        <v>0.18</v>
      </c>
      <c r="I8" s="22">
        <f t="shared" si="0"/>
        <v>0.48</v>
      </c>
      <c r="J8" s="22">
        <f t="shared" si="0"/>
        <v>2.84</v>
      </c>
      <c r="K8" s="22">
        <f t="shared" si="0"/>
        <v>2.4299999999999997</v>
      </c>
      <c r="L8" s="22">
        <f t="shared" si="0"/>
        <v>421.1</v>
      </c>
      <c r="M8" s="22">
        <f t="shared" si="0"/>
        <v>82.68</v>
      </c>
      <c r="N8" s="24">
        <f t="shared" si="0"/>
        <v>2.83</v>
      </c>
    </row>
    <row r="9" spans="1:14">
      <c r="A9" s="25" t="s">
        <v>23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 ht="72">
      <c r="A10" s="14">
        <v>51</v>
      </c>
      <c r="B10" s="15" t="s">
        <v>24</v>
      </c>
      <c r="C10" s="16">
        <v>80</v>
      </c>
      <c r="D10" s="16">
        <v>1.24</v>
      </c>
      <c r="E10" s="16">
        <v>4.0599999999999996</v>
      </c>
      <c r="F10" s="16">
        <v>11.41</v>
      </c>
      <c r="G10" s="16">
        <v>60.11</v>
      </c>
      <c r="H10" s="16">
        <v>0.05</v>
      </c>
      <c r="I10" s="16">
        <v>0.5</v>
      </c>
      <c r="J10" s="16">
        <v>8.6999999999999993</v>
      </c>
      <c r="K10" s="16">
        <v>0.27</v>
      </c>
      <c r="L10" s="16">
        <v>51.89</v>
      </c>
      <c r="M10" s="16">
        <v>27.76</v>
      </c>
      <c r="N10" s="16" t="s">
        <v>25</v>
      </c>
    </row>
    <row r="11" spans="1:14">
      <c r="A11" s="14">
        <v>144</v>
      </c>
      <c r="B11" s="16" t="s">
        <v>26</v>
      </c>
      <c r="C11" s="16">
        <v>200</v>
      </c>
      <c r="D11" s="16">
        <v>12.53</v>
      </c>
      <c r="E11" s="16">
        <v>4.54</v>
      </c>
      <c r="F11" s="16">
        <v>27.66</v>
      </c>
      <c r="G11" s="16">
        <v>117.02</v>
      </c>
      <c r="H11" s="16">
        <v>0.39</v>
      </c>
      <c r="I11" s="16">
        <v>0.2</v>
      </c>
      <c r="J11" s="16">
        <v>22</v>
      </c>
      <c r="K11" s="16">
        <v>5.07</v>
      </c>
      <c r="L11" s="16">
        <v>63.64</v>
      </c>
      <c r="M11" s="16">
        <v>67.819999999999993</v>
      </c>
      <c r="N11" s="16">
        <v>3.72</v>
      </c>
    </row>
    <row r="12" spans="1:14" ht="86.4">
      <c r="A12" s="26">
        <v>591</v>
      </c>
      <c r="B12" s="27" t="s">
        <v>27</v>
      </c>
      <c r="C12" s="28" t="s">
        <v>28</v>
      </c>
      <c r="D12" s="28">
        <v>19.72</v>
      </c>
      <c r="E12" s="28">
        <v>17.89</v>
      </c>
      <c r="F12" s="28">
        <v>4.76</v>
      </c>
      <c r="G12" s="28">
        <v>168.2</v>
      </c>
      <c r="H12" s="28">
        <v>0.17</v>
      </c>
      <c r="I12" s="28">
        <v>0</v>
      </c>
      <c r="J12" s="28">
        <v>1.28</v>
      </c>
      <c r="K12" s="28">
        <v>194.69</v>
      </c>
      <c r="L12" s="28">
        <v>24.36</v>
      </c>
      <c r="M12" s="28">
        <v>26.01</v>
      </c>
      <c r="N12" s="28">
        <v>2.3199999999999998</v>
      </c>
    </row>
    <row r="13" spans="1:14" ht="72">
      <c r="A13" s="14">
        <v>41</v>
      </c>
      <c r="B13" s="15" t="s">
        <v>29</v>
      </c>
      <c r="C13" s="16">
        <v>150</v>
      </c>
      <c r="D13" s="16">
        <v>3.26</v>
      </c>
      <c r="E13" s="16">
        <v>5.22</v>
      </c>
      <c r="F13" s="16">
        <v>34.74</v>
      </c>
      <c r="G13" s="16">
        <v>223.2</v>
      </c>
      <c r="H13" s="16">
        <v>0.18</v>
      </c>
      <c r="I13" s="16">
        <v>0</v>
      </c>
      <c r="J13" s="16">
        <v>1.2</v>
      </c>
      <c r="K13" s="16">
        <v>1.23</v>
      </c>
      <c r="L13" s="16">
        <v>72.599999999999994</v>
      </c>
      <c r="M13" s="16">
        <v>60.08</v>
      </c>
      <c r="N13" s="16">
        <v>3.86</v>
      </c>
    </row>
    <row r="14" spans="1:14">
      <c r="A14" s="14">
        <v>348</v>
      </c>
      <c r="B14" s="16" t="s">
        <v>30</v>
      </c>
      <c r="C14" s="16">
        <v>200</v>
      </c>
      <c r="D14" s="16">
        <v>0.6</v>
      </c>
      <c r="E14" s="16">
        <v>31.4</v>
      </c>
      <c r="F14" s="16">
        <v>106</v>
      </c>
      <c r="G14" s="16">
        <v>124</v>
      </c>
      <c r="H14" s="16">
        <v>0</v>
      </c>
      <c r="I14" s="16">
        <v>0</v>
      </c>
      <c r="J14" s="16">
        <v>0.2</v>
      </c>
      <c r="K14" s="16">
        <v>0.09</v>
      </c>
      <c r="L14" s="16">
        <v>11</v>
      </c>
      <c r="M14" s="16">
        <v>3</v>
      </c>
      <c r="N14" s="16">
        <v>0.62</v>
      </c>
    </row>
    <row r="15" spans="1:14">
      <c r="A15" s="14"/>
      <c r="B15" s="16" t="s">
        <v>31</v>
      </c>
      <c r="C15" s="16">
        <v>40</v>
      </c>
      <c r="D15" s="16">
        <v>3.4</v>
      </c>
      <c r="E15" s="16">
        <v>0.32</v>
      </c>
      <c r="F15" s="16">
        <v>19.68</v>
      </c>
      <c r="G15" s="16">
        <v>94</v>
      </c>
      <c r="H15" s="16">
        <v>0.08</v>
      </c>
      <c r="I15" s="16">
        <v>0.04</v>
      </c>
      <c r="J15" s="16">
        <v>0</v>
      </c>
      <c r="K15" s="16">
        <v>1.36</v>
      </c>
      <c r="L15" s="16">
        <v>13</v>
      </c>
      <c r="M15" s="16">
        <v>24.8</v>
      </c>
      <c r="N15" s="16">
        <v>1.68</v>
      </c>
    </row>
    <row r="16" spans="1:14" ht="15" thickBot="1">
      <c r="A16" s="18"/>
      <c r="B16" s="19" t="s">
        <v>32</v>
      </c>
      <c r="C16" s="19">
        <v>40</v>
      </c>
      <c r="D16" s="19">
        <v>1.88</v>
      </c>
      <c r="E16" s="19">
        <v>0.28000000000000003</v>
      </c>
      <c r="F16" s="19">
        <v>19.920000000000002</v>
      </c>
      <c r="G16" s="19">
        <v>85.6</v>
      </c>
      <c r="H16" s="19">
        <v>7.0000000000000007E-2</v>
      </c>
      <c r="I16" s="19">
        <v>0.03</v>
      </c>
      <c r="J16" s="19">
        <v>0</v>
      </c>
      <c r="K16" s="19">
        <v>63.2</v>
      </c>
      <c r="L16" s="19">
        <v>14</v>
      </c>
      <c r="M16" s="19">
        <v>18.8</v>
      </c>
      <c r="N16" s="19">
        <v>1.56</v>
      </c>
    </row>
    <row r="17" spans="1:14" ht="15" thickBot="1">
      <c r="A17" s="21"/>
      <c r="B17" s="22" t="s">
        <v>33</v>
      </c>
      <c r="C17" s="22"/>
      <c r="D17" s="22">
        <f t="shared" ref="D17:N17" si="1">SUM(D10:D16)</f>
        <v>42.629999999999995</v>
      </c>
      <c r="E17" s="22">
        <f t="shared" si="1"/>
        <v>63.71</v>
      </c>
      <c r="F17" s="22">
        <f t="shared" si="1"/>
        <v>224.17000000000002</v>
      </c>
      <c r="G17" s="22">
        <f t="shared" si="1"/>
        <v>872.13</v>
      </c>
      <c r="H17" s="22">
        <f t="shared" si="1"/>
        <v>0.94</v>
      </c>
      <c r="I17" s="22">
        <f t="shared" si="1"/>
        <v>0.77</v>
      </c>
      <c r="J17" s="22">
        <f t="shared" si="1"/>
        <v>33.380000000000003</v>
      </c>
      <c r="K17" s="22">
        <f t="shared" si="1"/>
        <v>265.91000000000003</v>
      </c>
      <c r="L17" s="22">
        <f t="shared" si="1"/>
        <v>250.48999999999998</v>
      </c>
      <c r="M17" s="22">
        <f t="shared" si="1"/>
        <v>228.27000000000004</v>
      </c>
      <c r="N17" s="24">
        <f t="shared" si="1"/>
        <v>13.76</v>
      </c>
    </row>
    <row r="18" spans="1:14">
      <c r="A18" s="29"/>
      <c r="B18" s="30" t="s">
        <v>34</v>
      </c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</row>
    <row r="19" spans="1:14">
      <c r="A19" s="29"/>
      <c r="B19" s="33" t="s">
        <v>35</v>
      </c>
      <c r="C19" s="31" t="s">
        <v>36</v>
      </c>
      <c r="D19" s="32">
        <v>2.4</v>
      </c>
      <c r="E19" s="32">
        <v>1.68</v>
      </c>
      <c r="F19" s="32">
        <v>25.8</v>
      </c>
      <c r="G19" s="32">
        <v>280</v>
      </c>
      <c r="H19" s="32">
        <v>0.06</v>
      </c>
      <c r="I19" s="32">
        <v>2.8000000000000001E-2</v>
      </c>
      <c r="J19" s="32">
        <v>0</v>
      </c>
      <c r="K19" s="32">
        <v>0.48</v>
      </c>
      <c r="L19" s="32">
        <v>7.7</v>
      </c>
      <c r="M19" s="32">
        <v>0</v>
      </c>
      <c r="N19" s="34">
        <v>0.49</v>
      </c>
    </row>
    <row r="20" spans="1:14">
      <c r="A20" s="29">
        <v>274</v>
      </c>
      <c r="B20" s="33" t="s">
        <v>37</v>
      </c>
      <c r="C20" s="31" t="s">
        <v>38</v>
      </c>
      <c r="D20" s="32">
        <v>1.6</v>
      </c>
      <c r="E20" s="32">
        <v>0</v>
      </c>
      <c r="F20" s="32">
        <v>0</v>
      </c>
      <c r="G20" s="32">
        <v>18</v>
      </c>
      <c r="H20" s="32">
        <v>0</v>
      </c>
      <c r="I20" s="32">
        <v>0</v>
      </c>
      <c r="J20" s="32">
        <v>4</v>
      </c>
      <c r="K20" s="32">
        <v>0.2</v>
      </c>
      <c r="L20" s="32">
        <v>40</v>
      </c>
      <c r="M20" s="32">
        <v>18</v>
      </c>
      <c r="N20" s="32">
        <v>0.8</v>
      </c>
    </row>
    <row r="21" spans="1:14">
      <c r="A21" s="29"/>
      <c r="B21" s="35" t="s">
        <v>39</v>
      </c>
      <c r="C21" s="36"/>
      <c r="D21" s="37">
        <f t="shared" ref="D21:N21" si="2">D19+D20</f>
        <v>4</v>
      </c>
      <c r="E21" s="37">
        <f t="shared" si="2"/>
        <v>1.68</v>
      </c>
      <c r="F21" s="37">
        <f t="shared" si="2"/>
        <v>25.8</v>
      </c>
      <c r="G21" s="37">
        <f t="shared" si="2"/>
        <v>298</v>
      </c>
      <c r="H21" s="37">
        <f t="shared" si="2"/>
        <v>0.06</v>
      </c>
      <c r="I21" s="37">
        <f t="shared" si="2"/>
        <v>2.8000000000000001E-2</v>
      </c>
      <c r="J21" s="37">
        <f t="shared" si="2"/>
        <v>4</v>
      </c>
      <c r="K21" s="37">
        <f t="shared" si="2"/>
        <v>0.67999999999999994</v>
      </c>
      <c r="L21" s="37">
        <f t="shared" si="2"/>
        <v>47.7</v>
      </c>
      <c r="M21" s="37">
        <f t="shared" si="2"/>
        <v>18</v>
      </c>
      <c r="N21" s="37">
        <f t="shared" si="2"/>
        <v>1.29</v>
      </c>
    </row>
    <row r="22" spans="1:14">
      <c r="A22" s="38"/>
      <c r="B22" s="39" t="s">
        <v>40</v>
      </c>
      <c r="C22" s="36"/>
      <c r="D22" s="37">
        <f t="shared" ref="D22:N22" si="3">D8+D17+D21</f>
        <v>60.83</v>
      </c>
      <c r="E22" s="37">
        <f t="shared" si="3"/>
        <v>92.210000000000008</v>
      </c>
      <c r="F22" s="37">
        <f t="shared" si="3"/>
        <v>320.88000000000005</v>
      </c>
      <c r="G22" s="37">
        <f t="shared" si="3"/>
        <v>1724.28</v>
      </c>
      <c r="H22" s="37">
        <f t="shared" si="3"/>
        <v>1.18</v>
      </c>
      <c r="I22" s="37">
        <f t="shared" si="3"/>
        <v>1.278</v>
      </c>
      <c r="J22" s="37">
        <f t="shared" si="3"/>
        <v>40.22</v>
      </c>
      <c r="K22" s="37">
        <f t="shared" si="3"/>
        <v>269.02000000000004</v>
      </c>
      <c r="L22" s="37">
        <f t="shared" si="3"/>
        <v>719.29000000000008</v>
      </c>
      <c r="M22" s="37">
        <f t="shared" si="3"/>
        <v>328.95000000000005</v>
      </c>
      <c r="N22" s="37">
        <f t="shared" si="3"/>
        <v>17.88</v>
      </c>
    </row>
    <row r="23" spans="1:14" ht="15" thickBot="1">
      <c r="A23" s="42" t="s">
        <v>42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</row>
    <row r="24" spans="1:14" ht="15" thickBot="1">
      <c r="A24" s="1" t="s">
        <v>0</v>
      </c>
      <c r="B24" s="2" t="s">
        <v>1</v>
      </c>
      <c r="C24" s="3" t="s">
        <v>2</v>
      </c>
      <c r="D24" s="4" t="s">
        <v>3</v>
      </c>
      <c r="E24" s="4"/>
      <c r="F24" s="4"/>
      <c r="G24" s="4"/>
      <c r="H24" s="4" t="s">
        <v>4</v>
      </c>
      <c r="I24" s="4"/>
      <c r="J24" s="4"/>
      <c r="K24" s="4"/>
      <c r="L24" s="5" t="s">
        <v>5</v>
      </c>
      <c r="M24" s="5"/>
      <c r="N24" s="5"/>
    </row>
    <row r="25" spans="1:14" ht="42" thickBot="1">
      <c r="A25" s="1"/>
      <c r="B25" s="2"/>
      <c r="C25" s="3"/>
      <c r="D25" s="6" t="s">
        <v>6</v>
      </c>
      <c r="E25" s="7" t="s">
        <v>7</v>
      </c>
      <c r="F25" s="7" t="s">
        <v>8</v>
      </c>
      <c r="G25" s="8" t="s">
        <v>9</v>
      </c>
      <c r="H25" s="9" t="s">
        <v>10</v>
      </c>
      <c r="I25" s="10" t="s">
        <v>11</v>
      </c>
      <c r="J25" s="10" t="s">
        <v>12</v>
      </c>
      <c r="K25" s="11" t="s">
        <v>13</v>
      </c>
      <c r="L25" s="12" t="s">
        <v>14</v>
      </c>
      <c r="M25" s="10" t="s">
        <v>15</v>
      </c>
      <c r="N25" s="11" t="s">
        <v>16</v>
      </c>
    </row>
    <row r="26" spans="1:14">
      <c r="A26" s="13" t="s">
        <v>17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ht="43.2">
      <c r="A27" s="14">
        <v>297</v>
      </c>
      <c r="B27" s="15" t="s">
        <v>18</v>
      </c>
      <c r="C27" s="16">
        <v>150</v>
      </c>
      <c r="D27" s="16">
        <v>3.88</v>
      </c>
      <c r="E27" s="16">
        <v>6.92</v>
      </c>
      <c r="F27" s="16">
        <v>29.2</v>
      </c>
      <c r="G27" s="16">
        <v>175.9</v>
      </c>
      <c r="H27" s="16">
        <v>0.06</v>
      </c>
      <c r="I27" s="16">
        <v>0.17</v>
      </c>
      <c r="J27" s="16">
        <v>1.3</v>
      </c>
      <c r="K27" s="16">
        <v>0.57999999999999996</v>
      </c>
      <c r="L27" s="16">
        <v>131</v>
      </c>
      <c r="M27" s="16">
        <v>29.5</v>
      </c>
      <c r="N27" s="16">
        <v>0.45</v>
      </c>
    </row>
    <row r="28" spans="1:14" ht="72">
      <c r="A28" s="14">
        <v>379</v>
      </c>
      <c r="B28" s="17" t="s">
        <v>19</v>
      </c>
      <c r="C28" s="16">
        <v>200</v>
      </c>
      <c r="D28" s="16">
        <v>3.09</v>
      </c>
      <c r="E28" s="16">
        <v>3.58</v>
      </c>
      <c r="F28" s="16">
        <v>15.02</v>
      </c>
      <c r="G28" s="16">
        <v>102.1</v>
      </c>
      <c r="H28" s="16">
        <v>0</v>
      </c>
      <c r="I28" s="16">
        <v>0.2</v>
      </c>
      <c r="J28" s="16">
        <v>1.3</v>
      </c>
      <c r="K28" s="16">
        <v>0.12</v>
      </c>
      <c r="L28" s="16">
        <v>120</v>
      </c>
      <c r="M28" s="16">
        <v>14.6</v>
      </c>
      <c r="N28" s="16">
        <v>0.1</v>
      </c>
    </row>
    <row r="29" spans="1:14" ht="15" thickBot="1">
      <c r="A29" s="18"/>
      <c r="B29" s="19" t="s">
        <v>20</v>
      </c>
      <c r="C29" s="19" t="s">
        <v>21</v>
      </c>
      <c r="D29" s="19">
        <v>7.23</v>
      </c>
      <c r="E29" s="19">
        <v>16.32</v>
      </c>
      <c r="F29" s="20">
        <v>26.69</v>
      </c>
      <c r="G29" s="19">
        <v>276.14999999999998</v>
      </c>
      <c r="H29" s="19">
        <v>0.12</v>
      </c>
      <c r="I29" s="19">
        <v>0.11</v>
      </c>
      <c r="J29" s="19">
        <v>0.24</v>
      </c>
      <c r="K29" s="19">
        <v>1.73</v>
      </c>
      <c r="L29" s="19">
        <v>170.1</v>
      </c>
      <c r="M29" s="19">
        <v>38.58</v>
      </c>
      <c r="N29" s="19">
        <v>2.2799999999999998</v>
      </c>
    </row>
    <row r="30" spans="1:14" ht="15" thickBot="1">
      <c r="A30" s="21"/>
      <c r="B30" s="22" t="s">
        <v>22</v>
      </c>
      <c r="C30" s="22"/>
      <c r="D30" s="22">
        <f t="shared" ref="D30:N30" si="4">SUM(D27:D29)</f>
        <v>14.2</v>
      </c>
      <c r="E30" s="22">
        <f t="shared" si="4"/>
        <v>26.82</v>
      </c>
      <c r="F30" s="23">
        <f t="shared" si="4"/>
        <v>70.91</v>
      </c>
      <c r="G30" s="22">
        <f t="shared" si="4"/>
        <v>554.15</v>
      </c>
      <c r="H30" s="22">
        <f t="shared" si="4"/>
        <v>0.18</v>
      </c>
      <c r="I30" s="22">
        <f t="shared" si="4"/>
        <v>0.48</v>
      </c>
      <c r="J30" s="22">
        <f t="shared" si="4"/>
        <v>2.84</v>
      </c>
      <c r="K30" s="22">
        <f t="shared" si="4"/>
        <v>2.4299999999999997</v>
      </c>
      <c r="L30" s="22">
        <f t="shared" si="4"/>
        <v>421.1</v>
      </c>
      <c r="M30" s="22">
        <f t="shared" si="4"/>
        <v>82.68</v>
      </c>
      <c r="N30" s="24">
        <f t="shared" si="4"/>
        <v>2.83</v>
      </c>
    </row>
    <row r="31" spans="1:14">
      <c r="A31" s="25" t="s">
        <v>23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ht="72">
      <c r="A32" s="14">
        <v>51</v>
      </c>
      <c r="B32" s="15" t="s">
        <v>24</v>
      </c>
      <c r="C32" s="16">
        <v>100</v>
      </c>
      <c r="D32" s="16">
        <v>1.55</v>
      </c>
      <c r="E32" s="16">
        <v>5.07</v>
      </c>
      <c r="F32" s="16">
        <v>14.26</v>
      </c>
      <c r="G32" s="16">
        <v>75.13</v>
      </c>
      <c r="H32" s="16">
        <v>0.05</v>
      </c>
      <c r="I32" s="16">
        <v>0.5</v>
      </c>
      <c r="J32" s="16">
        <v>8.6999999999999993</v>
      </c>
      <c r="K32" s="16">
        <v>0.27</v>
      </c>
      <c r="L32" s="16">
        <v>51.89</v>
      </c>
      <c r="M32" s="16">
        <v>27.76</v>
      </c>
      <c r="N32" s="16" t="s">
        <v>25</v>
      </c>
    </row>
    <row r="33" spans="1:14">
      <c r="A33" s="14">
        <v>144</v>
      </c>
      <c r="B33" s="16" t="s">
        <v>26</v>
      </c>
      <c r="C33" s="16">
        <v>250</v>
      </c>
      <c r="D33" s="16">
        <v>12.53</v>
      </c>
      <c r="E33" s="16">
        <v>4.54</v>
      </c>
      <c r="F33" s="16">
        <v>27.66</v>
      </c>
      <c r="G33" s="16">
        <v>117.02</v>
      </c>
      <c r="H33" s="16">
        <v>0.39</v>
      </c>
      <c r="I33" s="16">
        <v>0.2</v>
      </c>
      <c r="J33" s="16">
        <v>22</v>
      </c>
      <c r="K33" s="16">
        <v>5.07</v>
      </c>
      <c r="L33" s="16">
        <v>63.64</v>
      </c>
      <c r="M33" s="16">
        <v>67.819999999999993</v>
      </c>
      <c r="N33" s="16">
        <v>3.72</v>
      </c>
    </row>
    <row r="34" spans="1:14" ht="86.4">
      <c r="A34" s="26">
        <v>591</v>
      </c>
      <c r="B34" s="27" t="s">
        <v>27</v>
      </c>
      <c r="C34" s="28" t="s">
        <v>28</v>
      </c>
      <c r="D34" s="28">
        <v>19.72</v>
      </c>
      <c r="E34" s="28">
        <v>17.89</v>
      </c>
      <c r="F34" s="28">
        <v>4.76</v>
      </c>
      <c r="G34" s="28">
        <v>168.2</v>
      </c>
      <c r="H34" s="28">
        <v>0.17</v>
      </c>
      <c r="I34" s="28">
        <v>0</v>
      </c>
      <c r="J34" s="28">
        <v>1.28</v>
      </c>
      <c r="K34" s="28">
        <v>194.69</v>
      </c>
      <c r="L34" s="28">
        <v>24.36</v>
      </c>
      <c r="M34" s="28">
        <v>26.01</v>
      </c>
      <c r="N34" s="28">
        <v>2.3199999999999998</v>
      </c>
    </row>
    <row r="35" spans="1:14" ht="72">
      <c r="A35" s="14">
        <v>41</v>
      </c>
      <c r="B35" s="15" t="s">
        <v>29</v>
      </c>
      <c r="C35" s="16">
        <v>180</v>
      </c>
      <c r="D35" s="16">
        <v>3.26</v>
      </c>
      <c r="E35" s="16">
        <v>5.22</v>
      </c>
      <c r="F35" s="16">
        <v>34.74</v>
      </c>
      <c r="G35" s="16">
        <v>223.2</v>
      </c>
      <c r="H35" s="16">
        <v>0.18</v>
      </c>
      <c r="I35" s="16">
        <v>0</v>
      </c>
      <c r="J35" s="16">
        <v>1.2</v>
      </c>
      <c r="K35" s="16">
        <v>1.23</v>
      </c>
      <c r="L35" s="16">
        <v>72.599999999999994</v>
      </c>
      <c r="M35" s="16">
        <v>60.08</v>
      </c>
      <c r="N35" s="16">
        <v>3.86</v>
      </c>
    </row>
    <row r="36" spans="1:14">
      <c r="A36" s="14">
        <v>348</v>
      </c>
      <c r="B36" s="16" t="s">
        <v>30</v>
      </c>
      <c r="C36" s="16">
        <v>200</v>
      </c>
      <c r="D36" s="16">
        <v>0.6</v>
      </c>
      <c r="E36" s="16">
        <v>31.4</v>
      </c>
      <c r="F36" s="16">
        <v>106</v>
      </c>
      <c r="G36" s="16">
        <v>124</v>
      </c>
      <c r="H36" s="16">
        <v>0</v>
      </c>
      <c r="I36" s="16">
        <v>0</v>
      </c>
      <c r="J36" s="16">
        <v>0.2</v>
      </c>
      <c r="K36" s="16">
        <v>0.09</v>
      </c>
      <c r="L36" s="16">
        <v>11</v>
      </c>
      <c r="M36" s="16">
        <v>3</v>
      </c>
      <c r="N36" s="16">
        <v>0.62</v>
      </c>
    </row>
    <row r="37" spans="1:14">
      <c r="A37" s="14"/>
      <c r="B37" s="16" t="s">
        <v>31</v>
      </c>
      <c r="C37" s="16">
        <v>40</v>
      </c>
      <c r="D37" s="16">
        <v>3.4</v>
      </c>
      <c r="E37" s="16">
        <v>0.32</v>
      </c>
      <c r="F37" s="16">
        <v>19.68</v>
      </c>
      <c r="G37" s="16">
        <v>94</v>
      </c>
      <c r="H37" s="16">
        <v>0.08</v>
      </c>
      <c r="I37" s="16">
        <v>0.04</v>
      </c>
      <c r="J37" s="16">
        <v>0</v>
      </c>
      <c r="K37" s="16">
        <v>1.36</v>
      </c>
      <c r="L37" s="16">
        <v>13</v>
      </c>
      <c r="M37" s="16">
        <v>24.8</v>
      </c>
      <c r="N37" s="16">
        <v>1.68</v>
      </c>
    </row>
    <row r="38" spans="1:14" ht="15" thickBot="1">
      <c r="A38" s="18"/>
      <c r="B38" s="19" t="s">
        <v>32</v>
      </c>
      <c r="C38" s="19">
        <v>40</v>
      </c>
      <c r="D38" s="19">
        <v>1.88</v>
      </c>
      <c r="E38" s="19">
        <v>0.28000000000000003</v>
      </c>
      <c r="F38" s="19">
        <v>19.920000000000002</v>
      </c>
      <c r="G38" s="19">
        <v>85.6</v>
      </c>
      <c r="H38" s="19">
        <v>7.0000000000000007E-2</v>
      </c>
      <c r="I38" s="19">
        <v>0.03</v>
      </c>
      <c r="J38" s="19">
        <v>0</v>
      </c>
      <c r="K38" s="19">
        <v>63.2</v>
      </c>
      <c r="L38" s="19">
        <v>14</v>
      </c>
      <c r="M38" s="19">
        <v>18.8</v>
      </c>
      <c r="N38" s="19">
        <v>1.56</v>
      </c>
    </row>
    <row r="39" spans="1:14" ht="15" thickBot="1">
      <c r="A39" s="21"/>
      <c r="B39" s="22" t="s">
        <v>33</v>
      </c>
      <c r="C39" s="22"/>
      <c r="D39" s="22">
        <f t="shared" ref="D39:N39" si="5">SUM(D32:D38)</f>
        <v>42.94</v>
      </c>
      <c r="E39" s="22">
        <f t="shared" si="5"/>
        <v>64.72</v>
      </c>
      <c r="F39" s="22">
        <f t="shared" si="5"/>
        <v>227.02000000000004</v>
      </c>
      <c r="G39" s="22">
        <f t="shared" si="5"/>
        <v>887.15</v>
      </c>
      <c r="H39" s="22">
        <f t="shared" si="5"/>
        <v>0.94</v>
      </c>
      <c r="I39" s="22">
        <f t="shared" si="5"/>
        <v>0.77</v>
      </c>
      <c r="J39" s="22">
        <f t="shared" si="5"/>
        <v>33.380000000000003</v>
      </c>
      <c r="K39" s="22">
        <f t="shared" si="5"/>
        <v>265.91000000000003</v>
      </c>
      <c r="L39" s="22">
        <f t="shared" si="5"/>
        <v>250.48999999999998</v>
      </c>
      <c r="M39" s="22">
        <f t="shared" si="5"/>
        <v>228.27000000000004</v>
      </c>
      <c r="N39" s="24">
        <f t="shared" si="5"/>
        <v>13.76</v>
      </c>
    </row>
    <row r="40" spans="1:14">
      <c r="A40" s="29"/>
      <c r="B40" s="30" t="s">
        <v>34</v>
      </c>
      <c r="C40" s="31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1:14">
      <c r="A41" s="29"/>
      <c r="B41" s="33" t="s">
        <v>35</v>
      </c>
      <c r="C41" s="31" t="s">
        <v>36</v>
      </c>
      <c r="D41" s="32">
        <v>2.4</v>
      </c>
      <c r="E41" s="32">
        <v>1.68</v>
      </c>
      <c r="F41" s="32">
        <v>25.8</v>
      </c>
      <c r="G41" s="32">
        <v>280</v>
      </c>
      <c r="H41" s="32">
        <v>0.06</v>
      </c>
      <c r="I41" s="32">
        <v>2.8000000000000001E-2</v>
      </c>
      <c r="J41" s="32">
        <v>0</v>
      </c>
      <c r="K41" s="32">
        <v>0.48</v>
      </c>
      <c r="L41" s="32">
        <v>7.7</v>
      </c>
      <c r="M41" s="32">
        <v>0</v>
      </c>
      <c r="N41" s="34">
        <v>0.49</v>
      </c>
    </row>
    <row r="42" spans="1:14">
      <c r="A42" s="29">
        <v>274</v>
      </c>
      <c r="B42" s="33" t="s">
        <v>37</v>
      </c>
      <c r="C42" s="31" t="s">
        <v>38</v>
      </c>
      <c r="D42" s="32">
        <v>1.6</v>
      </c>
      <c r="E42" s="32">
        <v>0</v>
      </c>
      <c r="F42" s="32">
        <v>0</v>
      </c>
      <c r="G42" s="32">
        <v>18</v>
      </c>
      <c r="H42" s="32">
        <v>0</v>
      </c>
      <c r="I42" s="32">
        <v>0</v>
      </c>
      <c r="J42" s="32">
        <v>4</v>
      </c>
      <c r="K42" s="32">
        <v>0.2</v>
      </c>
      <c r="L42" s="32">
        <v>40</v>
      </c>
      <c r="M42" s="32">
        <v>18</v>
      </c>
      <c r="N42" s="32">
        <v>0.8</v>
      </c>
    </row>
    <row r="43" spans="1:14">
      <c r="A43" s="29"/>
      <c r="B43" s="35" t="s">
        <v>39</v>
      </c>
      <c r="C43" s="36"/>
      <c r="D43" s="37">
        <f t="shared" ref="D43:N43" si="6">D41+D42</f>
        <v>4</v>
      </c>
      <c r="E43" s="37">
        <f t="shared" si="6"/>
        <v>1.68</v>
      </c>
      <c r="F43" s="37">
        <f t="shared" si="6"/>
        <v>25.8</v>
      </c>
      <c r="G43" s="37">
        <f t="shared" si="6"/>
        <v>298</v>
      </c>
      <c r="H43" s="37">
        <f t="shared" si="6"/>
        <v>0.06</v>
      </c>
      <c r="I43" s="37">
        <f t="shared" si="6"/>
        <v>2.8000000000000001E-2</v>
      </c>
      <c r="J43" s="37">
        <f t="shared" si="6"/>
        <v>4</v>
      </c>
      <c r="K43" s="37">
        <f t="shared" si="6"/>
        <v>0.67999999999999994</v>
      </c>
      <c r="L43" s="37">
        <f t="shared" si="6"/>
        <v>47.7</v>
      </c>
      <c r="M43" s="37">
        <f t="shared" si="6"/>
        <v>18</v>
      </c>
      <c r="N43" s="37">
        <f t="shared" si="6"/>
        <v>1.29</v>
      </c>
    </row>
    <row r="44" spans="1:14">
      <c r="A44" s="38"/>
      <c r="B44" s="39" t="s">
        <v>40</v>
      </c>
      <c r="C44" s="40"/>
      <c r="D44" s="37">
        <f t="shared" ref="D44:N44" si="7">D30+D39+D43</f>
        <v>61.14</v>
      </c>
      <c r="E44" s="37">
        <f t="shared" si="7"/>
        <v>93.22</v>
      </c>
      <c r="F44" s="37">
        <f t="shared" si="7"/>
        <v>323.73000000000008</v>
      </c>
      <c r="G44" s="37">
        <f t="shared" si="7"/>
        <v>1739.3</v>
      </c>
      <c r="H44" s="37">
        <f t="shared" si="7"/>
        <v>1.18</v>
      </c>
      <c r="I44" s="37">
        <f t="shared" si="7"/>
        <v>1.278</v>
      </c>
      <c r="J44" s="37">
        <f t="shared" si="7"/>
        <v>40.22</v>
      </c>
      <c r="K44" s="37">
        <f t="shared" si="7"/>
        <v>269.02000000000004</v>
      </c>
      <c r="L44" s="37">
        <f t="shared" si="7"/>
        <v>719.29000000000008</v>
      </c>
      <c r="M44" s="37">
        <f t="shared" si="7"/>
        <v>328.95000000000005</v>
      </c>
      <c r="N44" s="37">
        <f t="shared" si="7"/>
        <v>17.88</v>
      </c>
    </row>
  </sheetData>
  <mergeCells count="18">
    <mergeCell ref="A26:N26"/>
    <mergeCell ref="A31:N31"/>
    <mergeCell ref="A1:N1"/>
    <mergeCell ref="A23:N23"/>
    <mergeCell ref="A4:N4"/>
    <mergeCell ref="A9:N9"/>
    <mergeCell ref="A24:A25"/>
    <mergeCell ref="B24:B25"/>
    <mergeCell ref="C24:C25"/>
    <mergeCell ref="D24:G24"/>
    <mergeCell ref="H24:K24"/>
    <mergeCell ref="L24:N24"/>
    <mergeCell ref="A2:A3"/>
    <mergeCell ref="B2:B3"/>
    <mergeCell ref="C2:C3"/>
    <mergeCell ref="D2:G2"/>
    <mergeCell ref="H2:K2"/>
    <mergeCell ref="L2:N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2022-11-18T04:25:54Z</dcterms:modified>
</cp:coreProperties>
</file>